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richa\Documents\Doctor Who\DW Target Books Checklist\"/>
    </mc:Choice>
  </mc:AlternateContent>
  <xr:revisionPtr revIDLastSave="0" documentId="13_ncr:1_{F00C9245-0766-4190-8274-D957CF3CFCDD}" xr6:coauthVersionLast="47" xr6:coauthVersionMax="47" xr10:uidLastSave="{00000000-0000-0000-0000-000000000000}"/>
  <bookViews>
    <workbookView xWindow="-108" yWindow="-108" windowWidth="23256" windowHeight="12456" tabRatio="493" firstSheet="1" activeTab="5" xr2:uid="{1BC5F057-A1A0-4474-A9C1-3FBD1329A08D}"/>
  </bookViews>
  <sheets>
    <sheet name="Original Run" sheetId="1" r:id="rId1"/>
    <sheet name="Virgin Reprints" sheetId="3" r:id="rId2"/>
    <sheet name="BBC Target Collection" sheetId="2" r:id="rId3"/>
    <sheet name="Int'l Editions" sheetId="5" r:id="rId4"/>
    <sheet name="Misc Titles" sheetId="6" r:id="rId5"/>
    <sheet name="About" sheetId="4" r:id="rId6"/>
  </sheets>
  <definedNames>
    <definedName name="_xlnm._FilterDatabase" localSheetId="2" hidden="1">'BBC Target Collection'!$A$3:$W$57</definedName>
    <definedName name="_xlnm._FilterDatabase" localSheetId="3" hidden="1">'Int''l Editions'!$A$3:$P$76</definedName>
    <definedName name="_xlnm._FilterDatabase" localSheetId="4" hidden="1">'Misc Titles'!$A$3:$P$57</definedName>
    <definedName name="_xlnm._FilterDatabase" localSheetId="0" hidden="1">'Original Run'!$A$3:$X$166</definedName>
    <definedName name="_xlnm._FilterDatabase" localSheetId="1" hidden="1">'Virgin Reprints'!$A$3:$S$76</definedName>
    <definedName name="_xlnm.Print_Area" localSheetId="5">About!$A$1:$H$140</definedName>
    <definedName name="_xlnm.Print_Area" localSheetId="2">'BBC Target Collection'!$A$1:$R$57</definedName>
    <definedName name="_xlnm.Print_Area" localSheetId="3">'Int''l Editions'!$A$1:$O$76</definedName>
    <definedName name="_xlnm.Print_Area" localSheetId="4">'Misc Titles'!$A$1:$O$57</definedName>
    <definedName name="_xlnm.Print_Area" localSheetId="0">'Original Run'!$A$1:$R$166</definedName>
    <definedName name="_xlnm.Print_Area" localSheetId="1">'Virgin Reprints'!$A$1:$R$76</definedName>
    <definedName name="_xlnm.Print_Titles" localSheetId="2">'BBC Target Collection'!$1:$3</definedName>
    <definedName name="_xlnm.Print_Titles" localSheetId="4">'Misc Titles'!$1:$3</definedName>
    <definedName name="_xlnm.Print_Titles" localSheetId="0">'Original Run'!$1:$3</definedName>
    <definedName name="_xlnm.Print_Titles" localSheetId="1">'Virgin Reprints'!$1:$3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1" i="2" l="1"/>
  <c r="V2" i="2"/>
  <c r="R1" i="2"/>
  <c r="R2" i="2"/>
  <c r="W1" i="1"/>
  <c r="W2" i="1"/>
  <c r="O2" i="6"/>
  <c r="O1" i="6"/>
  <c r="O2" i="5"/>
  <c r="O1" i="5"/>
  <c r="R2" i="3"/>
  <c r="R1" i="3"/>
  <c r="R2" i="1"/>
  <c r="R1" i="1"/>
</calcChain>
</file>

<file path=xl/sharedStrings.xml><?xml version="1.0" encoding="utf-8"?>
<sst xmlns="http://schemas.openxmlformats.org/spreadsheetml/2006/main" count="4655" uniqueCount="1722">
  <si>
    <t>Title</t>
  </si>
  <si>
    <t>Release No.</t>
  </si>
  <si>
    <t>Year</t>
  </si>
  <si>
    <t>Author(s)</t>
  </si>
  <si>
    <t>Doctor(s)</t>
  </si>
  <si>
    <t>Companion(s)</t>
  </si>
  <si>
    <t>Notes</t>
  </si>
  <si>
    <t>Doctor Who and the Abominable Snowmen</t>
  </si>
  <si>
    <t>Terrance Dicks</t>
  </si>
  <si>
    <t>2nd</t>
  </si>
  <si>
    <t>Jamie, Victoria</t>
  </si>
  <si>
    <t>***</t>
  </si>
  <si>
    <t>Doctor Who and the Android Invasion</t>
  </si>
  <si>
    <t>4th</t>
  </si>
  <si>
    <t>Sarah Jane</t>
  </si>
  <si>
    <t>**</t>
  </si>
  <si>
    <t>Doctor Who and the Androids of Tara</t>
  </si>
  <si>
    <t>Romana I, K-9</t>
  </si>
  <si>
    <t>Doctor Who and the Ark in Space</t>
  </si>
  <si>
    <t>Ian Marter</t>
  </si>
  <si>
    <t>Sarah Jane, Harry</t>
  </si>
  <si>
    <t>Doctor Who and the Armageddon Factor</t>
  </si>
  <si>
    <t>Doctor Who and the Auton Invasion</t>
  </si>
  <si>
    <t>3rd</t>
  </si>
  <si>
    <t>Liz, UNIT</t>
  </si>
  <si>
    <t>****</t>
  </si>
  <si>
    <t>Doctor Who and the Brain of Morbius</t>
  </si>
  <si>
    <t>Doctor Who and the Carnival of Monsters</t>
  </si>
  <si>
    <t>Jo</t>
  </si>
  <si>
    <t>Doctor Who and the Cave Monsters</t>
  </si>
  <si>
    <t>Malcolm Hulke</t>
  </si>
  <si>
    <t>*****</t>
  </si>
  <si>
    <t>Doctor Who and the Claws of Axos</t>
  </si>
  <si>
    <t>Jo, UNIT</t>
  </si>
  <si>
    <t>Doctor Who and the Creature from the Pit</t>
  </si>
  <si>
    <t>David Fisher</t>
  </si>
  <si>
    <t>Romana II, K-9</t>
  </si>
  <si>
    <t>Doctor Who and the Crusaders</t>
  </si>
  <si>
    <t>David Whitaker</t>
  </si>
  <si>
    <t>1st</t>
  </si>
  <si>
    <t>Ian, Barbara, Vicki</t>
  </si>
  <si>
    <t>*</t>
  </si>
  <si>
    <t>Doctor Who and the Curse of Peladon</t>
  </si>
  <si>
    <t>Brian Hayles</t>
  </si>
  <si>
    <t>Doctor Who and the Cybermen</t>
  </si>
  <si>
    <t>Gerry Davis</t>
  </si>
  <si>
    <t>Ben, Polly, Jamie</t>
  </si>
  <si>
    <t>Doctor Who and the Dæmons</t>
  </si>
  <si>
    <t>Barry Letts</t>
  </si>
  <si>
    <t>Doctor Who and the Daleks</t>
  </si>
  <si>
    <t>Ian, Barbara, Susan</t>
  </si>
  <si>
    <t>Doctor Who and the Dalek Invasion of Earth</t>
  </si>
  <si>
    <t>Doctor Who and the Day of the Daleks</t>
  </si>
  <si>
    <t>Doctor Who and the Deadly Assassin</t>
  </si>
  <si>
    <t>None</t>
  </si>
  <si>
    <t>Death to the Daleks</t>
  </si>
  <si>
    <t>Doctor Who and the Destiny of the Daleks</t>
  </si>
  <si>
    <t>Romana II</t>
  </si>
  <si>
    <t>Doctor Who and the Dinosaur Invasion</t>
  </si>
  <si>
    <t>Sarah Jane, UNIT</t>
  </si>
  <si>
    <t>Doctor Who and the Doomsday Weapon</t>
  </si>
  <si>
    <t>Doctor Who and the Enemy of the World</t>
  </si>
  <si>
    <t>Doctor Who and the Face of Evil</t>
  </si>
  <si>
    <t>Leela</t>
  </si>
  <si>
    <t>Full Circle</t>
  </si>
  <si>
    <t>Andrew Smith</t>
  </si>
  <si>
    <t>Romana II, K-9. Adric</t>
  </si>
  <si>
    <t>Doctor Who and the Genesis of the Daleks</t>
  </si>
  <si>
    <t>Doctor Who and the Giant Robot</t>
  </si>
  <si>
    <t>Doctor Who and the Green Death</t>
  </si>
  <si>
    <t>Doctor Who and the Hand of Fear</t>
  </si>
  <si>
    <t>Doctor Who and the Horns of Nimon</t>
  </si>
  <si>
    <t>Doctor Who and the Horror of Fang Rock</t>
  </si>
  <si>
    <t>Doctor Who and the Ice Warriors</t>
  </si>
  <si>
    <t>Doctor Who and the Image of the Fendahl</t>
  </si>
  <si>
    <t>Leela, K-9</t>
  </si>
  <si>
    <t>Doctor Who and the Invasion of Time</t>
  </si>
  <si>
    <t>Doctor Who and the Invisible Enemy</t>
  </si>
  <si>
    <t>Doctor Who and the Keeper of Traken</t>
  </si>
  <si>
    <t>Adric, Nyssa</t>
  </si>
  <si>
    <t>Doctor Who and the Keys of Marinus</t>
  </si>
  <si>
    <t>Philip Hinchcliffe</t>
  </si>
  <si>
    <t>Doctor Who and the Leisure Hive</t>
  </si>
  <si>
    <t>Doctor Who and the Loch Ness Monster</t>
  </si>
  <si>
    <t>Sarah Jane, Harry, UNIT</t>
  </si>
  <si>
    <t>Logopolis</t>
  </si>
  <si>
    <t>Christopher H. Bidmead</t>
  </si>
  <si>
    <t>Adric, Nyssa, Tegan</t>
  </si>
  <si>
    <t>Doctor Who and the Masque of Mandragora</t>
  </si>
  <si>
    <t>Doctor Who and the Monster of Peladon</t>
  </si>
  <si>
    <t>Doctor Who and the Mutants</t>
  </si>
  <si>
    <t>Doctor Who and the Nightmare of Eden</t>
  </si>
  <si>
    <t>Doctor Who and the Planet of the Daleks</t>
  </si>
  <si>
    <t>Doctor Who and the Planet of Evil</t>
  </si>
  <si>
    <t>Doctor Who and the Planet of the Spiders</t>
  </si>
  <si>
    <t>Doctor Who and the Power of Kroll</t>
  </si>
  <si>
    <t>Doctor Who and the Pyramids of Mars</t>
  </si>
  <si>
    <t>Doctor Who and the Revenge of the Cybermen</t>
  </si>
  <si>
    <t>Doctor Who and the Ribos Operation</t>
  </si>
  <si>
    <t>Doctor Who and the Robots of Death</t>
  </si>
  <si>
    <t>Doctor Who and the Sea-Devils</t>
  </si>
  <si>
    <t>Doctor Who and the Seeds of Doom</t>
  </si>
  <si>
    <t>Doctor Who and the Sontaran Experiment</t>
  </si>
  <si>
    <t>Doctor Who and the Space War</t>
  </si>
  <si>
    <t>Novelisation of 'Frontier in Space'</t>
  </si>
  <si>
    <t>Doctor Who and the State of Decay</t>
  </si>
  <si>
    <t>Doctor Who and the Stones of Blood</t>
  </si>
  <si>
    <t>Doctor Who and the Sunmakers</t>
  </si>
  <si>
    <t>Doctor Who and the Talons of Weng-Chiang</t>
  </si>
  <si>
    <t>Doctor Who and the Tenth Planet</t>
  </si>
  <si>
    <t>Ben, Polly</t>
  </si>
  <si>
    <t>Doctor Who and the Terror of the Autons</t>
  </si>
  <si>
    <t>The Three Doctors</t>
  </si>
  <si>
    <t>3rd, 2nd, 1st</t>
  </si>
  <si>
    <t>Doctor Who and the Time Warrior</t>
  </si>
  <si>
    <t>Doctor Who and the Tomb of the Cybermen</t>
  </si>
  <si>
    <t>Doctor Who and the Underworld</t>
  </si>
  <si>
    <t>Doctor Who and An Unearthly Child</t>
  </si>
  <si>
    <t>Doctor Who and the Visitation</t>
  </si>
  <si>
    <t>Eric Saward</t>
  </si>
  <si>
    <t>5th</t>
  </si>
  <si>
    <t>Doctor Who and the War Games</t>
  </si>
  <si>
    <t>Jamie, Zoe</t>
  </si>
  <si>
    <t>Doctor Who and Warriors' Gate</t>
  </si>
  <si>
    <t>Romana II, K-9, Adric</t>
  </si>
  <si>
    <t>Doctor Who and the Web of Fear</t>
  </si>
  <si>
    <t>Doctor Who and the Zarbi</t>
  </si>
  <si>
    <t>Bill Strutton</t>
  </si>
  <si>
    <t>Time-Flight</t>
  </si>
  <si>
    <t>Peter Grimwade</t>
  </si>
  <si>
    <t>Nyssa, Tegan (&amp; Adric)</t>
  </si>
  <si>
    <t>Meglos</t>
  </si>
  <si>
    <t>Castrovalva</t>
  </si>
  <si>
    <t>Four to Doomsday</t>
  </si>
  <si>
    <t>Earthshock</t>
  </si>
  <si>
    <t>Terminus</t>
  </si>
  <si>
    <t>Nyssa, Tegan</t>
  </si>
  <si>
    <t>Arc of Infinity</t>
  </si>
  <si>
    <t>The Five Doctors</t>
  </si>
  <si>
    <t>5th, 1st - 4th</t>
  </si>
  <si>
    <t>Tegan, Turlough (&amp; Others)</t>
  </si>
  <si>
    <t>Mawdryn Undead</t>
  </si>
  <si>
    <t>Tegan, Turlough</t>
  </si>
  <si>
    <t>Snakedance</t>
  </si>
  <si>
    <t>Kinda</t>
  </si>
  <si>
    <t>Enlightenment</t>
  </si>
  <si>
    <t>Barbara Clegg</t>
  </si>
  <si>
    <t>The Dominators</t>
  </si>
  <si>
    <t>Warriors of the Deep</t>
  </si>
  <si>
    <t>The Aztecs</t>
  </si>
  <si>
    <t>John Lucarotti</t>
  </si>
  <si>
    <t>Inferno</t>
  </si>
  <si>
    <t>The Highlanders</t>
  </si>
  <si>
    <t>Frontios</t>
  </si>
  <si>
    <t>The Caves of Androzani</t>
  </si>
  <si>
    <t>Peri</t>
  </si>
  <si>
    <t>Planet of Fire</t>
  </si>
  <si>
    <t>Marco Polo</t>
  </si>
  <si>
    <t>The Awakening</t>
  </si>
  <si>
    <t>Eric Pringle</t>
  </si>
  <si>
    <t>The Mind of Evil</t>
  </si>
  <si>
    <t>The Myth Makers</t>
  </si>
  <si>
    <t>Donald Cotton</t>
  </si>
  <si>
    <t>Steven, Vicki</t>
  </si>
  <si>
    <t>The Invasion</t>
  </si>
  <si>
    <t>The Krotons</t>
  </si>
  <si>
    <t>The Two Doctors</t>
  </si>
  <si>
    <t>Robert Holmes</t>
  </si>
  <si>
    <t>6th, 2nd</t>
  </si>
  <si>
    <t>Peri, Jamie</t>
  </si>
  <si>
    <t>The Gunfighters</t>
  </si>
  <si>
    <t>Steven, Dodo</t>
  </si>
  <si>
    <t>The Time Monster</t>
  </si>
  <si>
    <t>The Twin Dilemma</t>
  </si>
  <si>
    <t>6th</t>
  </si>
  <si>
    <t>Galaxy Four</t>
  </si>
  <si>
    <t>William Emms</t>
  </si>
  <si>
    <t>Timelash</t>
  </si>
  <si>
    <t>Glen McCoy</t>
  </si>
  <si>
    <t>Vengeance on Varos</t>
  </si>
  <si>
    <t>Philip Martin</t>
  </si>
  <si>
    <t>The Mark of the Rani</t>
  </si>
  <si>
    <t>Pip and Jane Baker</t>
  </si>
  <si>
    <t>The King's Demons</t>
  </si>
  <si>
    <t>Terence Dudley</t>
  </si>
  <si>
    <t>The Savages</t>
  </si>
  <si>
    <t>Ian Stuart Black</t>
  </si>
  <si>
    <t>Fury from the Deep</t>
  </si>
  <si>
    <t>Victor Pemberton</t>
  </si>
  <si>
    <t>The Celestial Toymaker</t>
  </si>
  <si>
    <t>Gerry Davis and Alison Bingeman</t>
  </si>
  <si>
    <t>The Seeds of Death</t>
  </si>
  <si>
    <t>Black Orchid</t>
  </si>
  <si>
    <t>Nyssa, Tegan, Turlough</t>
  </si>
  <si>
    <t>The Ark</t>
  </si>
  <si>
    <t>Paul Erickson</t>
  </si>
  <si>
    <t>The Mind Robber</t>
  </si>
  <si>
    <t>Peter Ling</t>
  </si>
  <si>
    <t>The Faceless Ones</t>
  </si>
  <si>
    <t>The Space Museum</t>
  </si>
  <si>
    <t>Glyn Jones</t>
  </si>
  <si>
    <t>The Sensorites</t>
  </si>
  <si>
    <t>Nigel Robinson</t>
  </si>
  <si>
    <t>The Reign of Terror</t>
  </si>
  <si>
    <t>The Romans</t>
  </si>
  <si>
    <t>The Ambassadors of Death</t>
  </si>
  <si>
    <t>The Massacre</t>
  </si>
  <si>
    <t>The Macra Terror</t>
  </si>
  <si>
    <t>The Rescue</t>
  </si>
  <si>
    <t>Terror of the Vervoids</t>
  </si>
  <si>
    <t>The Time Meddler</t>
  </si>
  <si>
    <t>The Mysterious Planet</t>
  </si>
  <si>
    <t>Time and the Rani</t>
  </si>
  <si>
    <t>7th</t>
  </si>
  <si>
    <t>Mel</t>
  </si>
  <si>
    <t>The Underwater Menace</t>
  </si>
  <si>
    <t>The Wheel in Space</t>
  </si>
  <si>
    <t>The Ultimate Foe</t>
  </si>
  <si>
    <t>The Edge of Destruction</t>
  </si>
  <si>
    <t>The Smugglers</t>
  </si>
  <si>
    <t>Paradise Towers</t>
  </si>
  <si>
    <t>Stephen Wyatt</t>
  </si>
  <si>
    <t>Delta and the Bannermen</t>
  </si>
  <si>
    <t>Malcolm Kohll</t>
  </si>
  <si>
    <t>The War Machines</t>
  </si>
  <si>
    <t>Dodo, Ben, Polly</t>
  </si>
  <si>
    <t>Dragonfire</t>
  </si>
  <si>
    <t>Ian Briggs</t>
  </si>
  <si>
    <t>Mel, Ace</t>
  </si>
  <si>
    <t>Attack of the Cybermen</t>
  </si>
  <si>
    <t>Mindwarp</t>
  </si>
  <si>
    <t>The Chase</t>
  </si>
  <si>
    <t>John Peel</t>
  </si>
  <si>
    <t>The Daleks' Master Plan Part I: Mission to the Unknown</t>
  </si>
  <si>
    <t>The Daleks' Master Plan Part II: The Mutation of Time</t>
  </si>
  <si>
    <t>Silver Nemesis</t>
  </si>
  <si>
    <t>Kevin Clarke</t>
  </si>
  <si>
    <t>Ace</t>
  </si>
  <si>
    <t>The Greatest Show in the Galaxy</t>
  </si>
  <si>
    <t>Planet of Giants</t>
  </si>
  <si>
    <t>The Happiness Patrol</t>
  </si>
  <si>
    <t>Graeme Curry</t>
  </si>
  <si>
    <t>The Space Pirates</t>
  </si>
  <si>
    <t>Remembrance of the Daleks</t>
  </si>
  <si>
    <t>Ben Aaronovitch</t>
  </si>
  <si>
    <t>Ghost Light</t>
  </si>
  <si>
    <t>Marc Platt</t>
  </si>
  <si>
    <t>Survival</t>
  </si>
  <si>
    <t>Rona Munro</t>
  </si>
  <si>
    <t>The Curse of Fenric</t>
  </si>
  <si>
    <t>Battlefield</t>
  </si>
  <si>
    <t>The Pescatons</t>
  </si>
  <si>
    <t>Sarah Jane, Jeremy, The Brigadier</t>
  </si>
  <si>
    <t>-</t>
  </si>
  <si>
    <t>Tony Attwood</t>
  </si>
  <si>
    <t>Turlough</t>
  </si>
  <si>
    <t xml:space="preserve">Harry </t>
  </si>
  <si>
    <t>Sarah Jane, K-9</t>
  </si>
  <si>
    <t>Graham Williams</t>
  </si>
  <si>
    <t>Waly K Daly</t>
  </si>
  <si>
    <t>Slipback</t>
  </si>
  <si>
    <t>Paul Cornell</t>
  </si>
  <si>
    <t>Mark Gatiss</t>
  </si>
  <si>
    <t>Gary Russell</t>
  </si>
  <si>
    <t>Russell T Davies</t>
  </si>
  <si>
    <t>Liz Shaw, UNIT</t>
  </si>
  <si>
    <t>8th</t>
  </si>
  <si>
    <t>9th</t>
  </si>
  <si>
    <t>Rose</t>
  </si>
  <si>
    <t>Rose, Mickey</t>
  </si>
  <si>
    <t>10th</t>
  </si>
  <si>
    <t>Clara</t>
  </si>
  <si>
    <t>Amy, Rory</t>
  </si>
  <si>
    <t>Various</t>
  </si>
  <si>
    <t>Romana II, K9</t>
  </si>
  <si>
    <t>Romana I, K9</t>
  </si>
  <si>
    <t>13th</t>
  </si>
  <si>
    <t>11th</t>
  </si>
  <si>
    <t>Jenny Colgan</t>
  </si>
  <si>
    <t>City of Death</t>
  </si>
  <si>
    <t xml:space="preserve">The Day of the Doctor </t>
  </si>
  <si>
    <t>Steven Moffatt</t>
  </si>
  <si>
    <t>10th, 11th, War</t>
  </si>
  <si>
    <t xml:space="preserve">The Christmas Invasion </t>
  </si>
  <si>
    <t>Twice Upon a Time</t>
  </si>
  <si>
    <t>12th, 1st</t>
  </si>
  <si>
    <t>Bill, Nardole</t>
  </si>
  <si>
    <t>The Pirate Planet</t>
  </si>
  <si>
    <t>Resurrection of the Daleks</t>
  </si>
  <si>
    <t>Revelation of the Daleks</t>
  </si>
  <si>
    <t>The TV Movie</t>
  </si>
  <si>
    <t>Grace</t>
  </si>
  <si>
    <t>Dalek</t>
  </si>
  <si>
    <t>The Crimson Horror</t>
  </si>
  <si>
    <t>The Witchfinders</t>
  </si>
  <si>
    <t>Joy Wilkinson</t>
  </si>
  <si>
    <t>Yaz, Ryan, Graham</t>
  </si>
  <si>
    <t>Cover Artist(s)</t>
  </si>
  <si>
    <t>Target Library No.</t>
  </si>
  <si>
    <t>Story No.</t>
  </si>
  <si>
    <t>Page Count</t>
  </si>
  <si>
    <t>Illustrations</t>
  </si>
  <si>
    <t>Yes</t>
  </si>
  <si>
    <t>Published under the Virgin imprint</t>
  </si>
  <si>
    <t>The Paradise of Death</t>
  </si>
  <si>
    <t>The Power of the Daleks</t>
  </si>
  <si>
    <t>The Evil of the Daleks</t>
  </si>
  <si>
    <t>The Companions of Doctor Who: Turlough and the Earthlink Dilemma</t>
  </si>
  <si>
    <t>The Companions of Doctor Who: Harry Sullivan's War</t>
  </si>
  <si>
    <t>The Companions of Doctor Who: K9 and Company</t>
  </si>
  <si>
    <t>Doctor Who Classics: The Myth-Makers and The Gunfighters</t>
  </si>
  <si>
    <t>Doctor Who Classics: The Dominators and The Krotons</t>
  </si>
  <si>
    <t>Doctor Who Classics: The Seeds of Doom and The Deadly Assassin</t>
  </si>
  <si>
    <t>The Stones of Blood</t>
  </si>
  <si>
    <t>The Androids of Tara</t>
  </si>
  <si>
    <t>The Zygon Invasion</t>
  </si>
  <si>
    <t>Kerblam!</t>
  </si>
  <si>
    <t>The Waters of Mars</t>
  </si>
  <si>
    <t>12th</t>
  </si>
  <si>
    <t>Stephen Gallagher</t>
  </si>
  <si>
    <t>Phil Ford</t>
  </si>
  <si>
    <t>Pete McTighe</t>
  </si>
  <si>
    <t>Change History</t>
  </si>
  <si>
    <t>Doctor Who - Target Books Checklist - About</t>
  </si>
  <si>
    <t>Type</t>
  </si>
  <si>
    <t>Original</t>
  </si>
  <si>
    <t>Richie Rating</t>
  </si>
  <si>
    <t>My Rating</t>
  </si>
  <si>
    <t>Own</t>
  </si>
  <si>
    <t>The Target Storybook</t>
  </si>
  <si>
    <t>Original RRP</t>
  </si>
  <si>
    <t>Anthony Dry</t>
  </si>
  <si>
    <t>1st - 13th</t>
  </si>
  <si>
    <t>Terrance Dicks and Others</t>
  </si>
  <si>
    <t>Peter Harness</t>
  </si>
  <si>
    <t>Warriors' Gate and Beyond</t>
  </si>
  <si>
    <t>Planet of the Ood</t>
  </si>
  <si>
    <t>Keith Temple</t>
  </si>
  <si>
    <t>Donna</t>
  </si>
  <si>
    <t>The Fires of Pompeii</t>
  </si>
  <si>
    <t>The Eaters of Light</t>
  </si>
  <si>
    <t>James Moran</t>
  </si>
  <si>
    <t>Douglas Adams and James Goss</t>
  </si>
  <si>
    <t>Robert Shearman</t>
  </si>
  <si>
    <t>Chris Achilleos</t>
  </si>
  <si>
    <t>Introduction by Tom Macrae</t>
  </si>
  <si>
    <t>1st, 2nd, 3rd</t>
  </si>
  <si>
    <t>Introduction by Alastair Reynolds</t>
  </si>
  <si>
    <t>Introduction by Mark Gatiss</t>
  </si>
  <si>
    <t>Genesis of the Daleks</t>
  </si>
  <si>
    <t>Introduction by Michael Moorcock</t>
  </si>
  <si>
    <t>Jo Grant, UNIT</t>
  </si>
  <si>
    <t>Introduction by Steven Moffat</t>
  </si>
  <si>
    <t>The Visitation</t>
  </si>
  <si>
    <t>14th</t>
  </si>
  <si>
    <t>The Library of Time</t>
  </si>
  <si>
    <t>Colin Howard</t>
  </si>
  <si>
    <t>Photographic cover</t>
  </si>
  <si>
    <t>Andrew Skilleter</t>
  </si>
  <si>
    <t>Silver-embossed cover to celebrate Doctor Who's 20th Anniversary</t>
  </si>
  <si>
    <t>Ian, Barbara, Vicki, Steven</t>
  </si>
  <si>
    <t>Steven, Sara Kingdom</t>
  </si>
  <si>
    <t>Steven, Katarina, Sara Kingdom</t>
  </si>
  <si>
    <t>James Goss</t>
  </si>
  <si>
    <t>Mark Morris</t>
  </si>
  <si>
    <t>Alister Pearson</t>
  </si>
  <si>
    <t>John Lydecker</t>
  </si>
  <si>
    <t>Novelisation of 'Invasion of the Dinosaurs'</t>
  </si>
  <si>
    <t>Paul Mark Tams</t>
  </si>
  <si>
    <t>Tony Clark</t>
  </si>
  <si>
    <t>Alister Pearson and Graeme Way</t>
  </si>
  <si>
    <t>Ian Burgess</t>
  </si>
  <si>
    <t>David McAllister</t>
  </si>
  <si>
    <t>Jeff Cummins</t>
  </si>
  <si>
    <t>Tony Masero</t>
  </si>
  <si>
    <t>Graham Potts</t>
  </si>
  <si>
    <t>Nick Spender</t>
  </si>
  <si>
    <t>Mike Little</t>
  </si>
  <si>
    <t>John Geary</t>
  </si>
  <si>
    <t>Roy Knipe</t>
  </si>
  <si>
    <t>Bill Donohoe</t>
  </si>
  <si>
    <t>Steve Kyte</t>
  </si>
  <si>
    <t>Peter Kelly</t>
  </si>
  <si>
    <t>Prologue written by Robert Holmes (uncredited, writer of the TV Story)</t>
  </si>
  <si>
    <t>Pete Wallbank</t>
  </si>
  <si>
    <t>The War Games</t>
  </si>
  <si>
    <t>An Unearthly Child</t>
  </si>
  <si>
    <t>The Dalek Invasion of Earth</t>
  </si>
  <si>
    <t>The Web Planet</t>
  </si>
  <si>
    <t>The Brain of Morbius</t>
  </si>
  <si>
    <t>The Auton Invasion</t>
  </si>
  <si>
    <t>The Day of the Daleks</t>
  </si>
  <si>
    <t>The Ark in Space</t>
  </si>
  <si>
    <t>Revenge of the Cybermen</t>
  </si>
  <si>
    <t>Planet of the Spiders</t>
  </si>
  <si>
    <t>The Masque of Mandragora</t>
  </si>
  <si>
    <t>The Daleks</t>
  </si>
  <si>
    <t>Robot</t>
  </si>
  <si>
    <t>The Curse of Peladon</t>
  </si>
  <si>
    <t>The Monster of Peladon</t>
  </si>
  <si>
    <t>Planet of the Daleks</t>
  </si>
  <si>
    <t>Destiny of the Daleks</t>
  </si>
  <si>
    <t>The Silurians</t>
  </si>
  <si>
    <t>The Tomb of the Cybermen</t>
  </si>
  <si>
    <t>The Tenth Planet</t>
  </si>
  <si>
    <t>Terror of the Zygons</t>
  </si>
  <si>
    <t>Pyramids of Mars</t>
  </si>
  <si>
    <t>The Face of Evil</t>
  </si>
  <si>
    <t>Carnival of Monsters</t>
  </si>
  <si>
    <t>The Enemy of the World</t>
  </si>
  <si>
    <t>The Time Warrior</t>
  </si>
  <si>
    <t>The Keeper of Traken</t>
  </si>
  <si>
    <t>The Daemons</t>
  </si>
  <si>
    <t>The Leisure Hive</t>
  </si>
  <si>
    <t>Invasion of the Dinosaurs</t>
  </si>
  <si>
    <t>The Web of Fear</t>
  </si>
  <si>
    <t>The Robots of Death</t>
  </si>
  <si>
    <t>The Talons of Weng-Chiang</t>
  </si>
  <si>
    <t>Paul Erikson</t>
  </si>
  <si>
    <t>Gerry Davis and Alison Bingeman</t>
  </si>
  <si>
    <t>Jean-Marc Lofficer</t>
  </si>
  <si>
    <t>The Making of Doctor Who</t>
  </si>
  <si>
    <t>Terrance Dicks and Malcolm Hulke</t>
  </si>
  <si>
    <t>Terry Nation's Dalek Special</t>
  </si>
  <si>
    <t>No.</t>
  </si>
  <si>
    <t>Doctor Who - Target Books Checklist (Virgin Reprints, 1990-94)</t>
  </si>
  <si>
    <t>For private non-commercial use only. Not to be shared, copied or posted on the internet or social media platforms (in whole or in part)</t>
  </si>
  <si>
    <t>The author is not responsible for any financial loss or other liabilities resulting from any inadvertent errors or omissions</t>
  </si>
  <si>
    <t>Initial release</t>
  </si>
  <si>
    <t>Details</t>
  </si>
  <si>
    <t>Date</t>
  </si>
  <si>
    <t>Contact:</t>
  </si>
  <si>
    <t>Ko-fi:</t>
  </si>
  <si>
    <t>Watch my YouTube videos to see the full covers for every book in the Doctor Who Target Library:</t>
  </si>
  <si>
    <t>Doctor Who - Target Books No.s 1-99</t>
  </si>
  <si>
    <t>Doctor Who - Target Books No.s 100-156 (plus Slipback, The Companions &amp; The Missing Episodes)</t>
  </si>
  <si>
    <t>Internal illustrations by Chris Achilleos</t>
  </si>
  <si>
    <t>YouTube:</t>
  </si>
  <si>
    <t>Excellent</t>
  </si>
  <si>
    <t>Very Good</t>
  </si>
  <si>
    <t>Good</t>
  </si>
  <si>
    <t>OK</t>
  </si>
  <si>
    <t>Poor</t>
  </si>
  <si>
    <t>Do Not Own</t>
  </si>
  <si>
    <t>No</t>
  </si>
  <si>
    <t xml:space="preserve">UPDATE FOR YOUR </t>
  </si>
  <si>
    <t>COLLECTION</t>
  </si>
  <si>
    <t>Doctor Who Classics: The Dalek Invasion of Earth and The Crusade</t>
  </si>
  <si>
    <t>Terrance Dicks and David Whitaker</t>
  </si>
  <si>
    <t>Doctor Who Classics: The Mind of Evil and The Claws of Axos</t>
  </si>
  <si>
    <t>Barry Letts and Terrance Dicks</t>
  </si>
  <si>
    <t>Doctor Who Classics: The Face of Evil and The Sun Makers</t>
  </si>
  <si>
    <t>Jeff Cummins and Andrew Skilleter</t>
  </si>
  <si>
    <t>Doctor Who Classics: The Dæmons and The Time Monster</t>
  </si>
  <si>
    <t>'Star' imprint, 2-in-1 volume, silver/purple embossed cover</t>
  </si>
  <si>
    <t>'Star' imprint, 2-in-1 volume, silver/red embossed cover</t>
  </si>
  <si>
    <t>'Star' imprint, 2-in-1 volume, silver/orange embossed cover</t>
  </si>
  <si>
    <t>'Star' imprint, 2-in-1 volume, silver/green embossed cover</t>
  </si>
  <si>
    <t>Chris Achilleos and Mike Little</t>
  </si>
  <si>
    <t>Novelisation of 'Spearhead from Space'. Internal illustrations by Chris Achilleos</t>
  </si>
  <si>
    <t>Internal illustrations by Arnold Schwartzman</t>
  </si>
  <si>
    <t>Peter Brookes, Alun Hood (1978 reissue)</t>
  </si>
  <si>
    <t>Chris Achilleos, Andrew Skilleter (1982 reissue)</t>
  </si>
  <si>
    <t>The Nightmare Fair</t>
  </si>
  <si>
    <t>Same cover artwork as the BBC Video release</t>
  </si>
  <si>
    <t>Same cover artwork as the BBC Video release. Novelisation of 'The Web Planet'. Internal illustrations by John Wood</t>
  </si>
  <si>
    <t>Cover art from original edition flipped horizontally</t>
  </si>
  <si>
    <t>Same cover artwork as original edition</t>
  </si>
  <si>
    <t>Mike Little, Andrew Skilleter (1982 reissue)</t>
  </si>
  <si>
    <t>Peter Brookes, Alun Hood (1979 reissue)</t>
  </si>
  <si>
    <t xml:space="preserve">With additional illustration by Peter Brookes on back cover (original edition). Internal illustrations by Alan Willow </t>
  </si>
  <si>
    <t>Chris Achilleos, Jeff Cummins (1978 reissue)</t>
  </si>
  <si>
    <t>Internal illustrations by Alan Willow</t>
  </si>
  <si>
    <t>Chris Achilleos, Andrew Skilleter (1983 reissue)</t>
  </si>
  <si>
    <t>Chris Achilleos, John Geary (1979 reissue)</t>
  </si>
  <si>
    <t>Andrew Skilleter and Chris Achilleos</t>
  </si>
  <si>
    <t>Doctor Who and the Daleks Omnibus</t>
  </si>
  <si>
    <t>Robert Hack</t>
  </si>
  <si>
    <t>Doctor Who - The Essential Terrance Dicks Vol.1</t>
  </si>
  <si>
    <t>Doctor Who - The Essential Terrance Dicks Vol.2</t>
  </si>
  <si>
    <t>Doctor Who Dalek Omnibus</t>
  </si>
  <si>
    <t>Chris Achilleos, Bill Donohoe (1981 reissue)</t>
  </si>
  <si>
    <t>Chris Achilleos, Andrew Skilleter (1980 reissue)</t>
  </si>
  <si>
    <t>Chris Achilleos, Jeff Cummins (1979 reissue)</t>
  </si>
  <si>
    <t>Peter Brookes, Jeff Cummins (1979 reissue)</t>
  </si>
  <si>
    <t>Novelisation of 'The Crusade'. Originally published in hardback in 1966 by Frederik Muller Ltd Publishing (facsimile edition published by BBC Books in 2016). Internal illustrations by Henry Fox</t>
  </si>
  <si>
    <t>Novelisation of 'The Web Planet'. Originally published in hardback 1965 by Frederik Muller Ltd Publishing (facsimile edition published by BBC Books in 2016). Internal illustrations by John Wood</t>
  </si>
  <si>
    <t>Unknown</t>
  </si>
  <si>
    <t>Hardcover, contains reprints of The Dalek Invasion of Earth, Day of the Daleks and Planet of the Daleks</t>
  </si>
  <si>
    <t>Hardcover with internal colour illustrations by Robert Hack</t>
  </si>
  <si>
    <t>The Doctor Who Omnibus</t>
  </si>
  <si>
    <t>Malcolm Hulke and Terrance Dicks</t>
  </si>
  <si>
    <t>Hardcover published by Book Club Associates (only available to purchase from BCA members). Contains reprints of Doctor Who and The Space War, The Web of Fear and Revenge of the Cybermen</t>
  </si>
  <si>
    <t>Terry Nation and Terrance Dicks</t>
  </si>
  <si>
    <t>Unknown (sadly, as it's fantastic)</t>
  </si>
  <si>
    <t>Doctor Who - Rose (Illustrated Edition)</t>
  </si>
  <si>
    <t>Doctor Who and The Daleks (Illustrated Edition)</t>
  </si>
  <si>
    <t>Same cover artwork as the BBC Video release. Internal illustrations by Alan Willow</t>
  </si>
  <si>
    <t>Introduction by Neil Gaiman, internal illustrations by Arnold Schwartzman</t>
  </si>
  <si>
    <t>Introduction by Charlie Higson, internal illustrations by Henry Fox</t>
  </si>
  <si>
    <t>Introduction by Gareth Roberts, internal illustrations by Alan Willow</t>
  </si>
  <si>
    <t>Introduction by Stephen Baxter, internal illustrations by Alan Willow</t>
  </si>
  <si>
    <t>Introduction by Russell T Davies, internal illustrations by Chris Achilleos</t>
  </si>
  <si>
    <t>Introduction by Terrance Dicks, internal illustrations by Chris Achilleos</t>
  </si>
  <si>
    <t>Internal illustrations by John Wood</t>
  </si>
  <si>
    <t>Reissue</t>
  </si>
  <si>
    <t>Doctor Who - Target Books Checklist (BBC Books Target Collection Reissues and Originals, 2011-)</t>
  </si>
  <si>
    <t>Not Read</t>
  </si>
  <si>
    <t>Wishlist</t>
  </si>
  <si>
    <t>Want</t>
  </si>
  <si>
    <t>My Notes (editions owned etc)</t>
  </si>
  <si>
    <t>(Spare)</t>
  </si>
  <si>
    <t>Instagram &amp; Threads:</t>
  </si>
  <si>
    <t>Rating values (editable - used for picklist)</t>
  </si>
  <si>
    <t>Any feedback, suggestions for future versions or notification of errors gratefully received :)</t>
  </si>
  <si>
    <t>Doctor Who - Target Books Checklist (Original Run including Spin-offs, 1973-94)</t>
  </si>
  <si>
    <t>Novelisation of the original 1985 BBC Radio 4 drama serial by Eric Saward and starring Colin Baker and Nicola Bryant</t>
  </si>
  <si>
    <t>Novelisation of the 'missing' story planned for broadcast in 1986 prior to cancellation of the original Season 23</t>
  </si>
  <si>
    <t>Novelisation of the 'missing' story planned for broadcast in 1986 prior to cancellation of the original Season 25</t>
  </si>
  <si>
    <t>Based on the original 1976 LP record by Argo/Decca by Victor Pemberton and starring Tom Baker and Elisabeth Sladen</t>
  </si>
  <si>
    <t>The default sort order is Release Number (original order of publication). To sort by Target Doctor Who Library or TV Story Number, select cell B3 / C3 and click the auto-filter arrow, then select 'A-Z / Sort Smallest to Largest'</t>
  </si>
  <si>
    <t>Use the auto-filters (grey down arrows in column headers) to filter the Checklists by any column - e.g. try a search filter by 'Terrance Dicks' in the Author(s) column. To clear the filter, click the auto-filter again and select 'Clear Filter From "Author(s)" '</t>
  </si>
  <si>
    <t>The Adventures of K9 and Other Mechanical Creatures</t>
  </si>
  <si>
    <t>A Doctor Who' Special' illustrated guide with puzzles</t>
  </si>
  <si>
    <t>Covers all TV stories up to the end of Season 26 (1989). Foreword by John Nathan-Turner</t>
  </si>
  <si>
    <t>Covers all TV stories up to the end of Season 18 (1981). Foreword by Barry Letts</t>
  </si>
  <si>
    <t>The Doctor Who Programme Guide: Volume 1 - The Programmes</t>
  </si>
  <si>
    <t>The Doctor Who Programme Guide: Volume 2 - What's What and Who's Who</t>
  </si>
  <si>
    <t>Doctor Who - The Programme Guide (Revised and Updated Edition)</t>
  </si>
  <si>
    <t>Doctor Who - The Universal Databank</t>
  </si>
  <si>
    <t>Companion A-Z guide to the TV series up to the end of Season 18 (1981). Foreword by Barry Letts</t>
  </si>
  <si>
    <t>Revised and updated companion A-Z guide to the TV series up to the end of Season 26 (1989)</t>
  </si>
  <si>
    <t>To protect against accidental loss of data it is recommended to make a copy of the original workbook and update the copy (so you can refer back to the original workbook if needed)</t>
  </si>
  <si>
    <t>Introduction by Gary Russell, internal illustrations by Chris Achilleos</t>
  </si>
  <si>
    <t>'Star' imprint, 2-in-1 volume, silver/blue embossed cover. The Dalek Invasion of Earth cover re-used from the Doctor Who Dalek Omnibus (see above)</t>
  </si>
  <si>
    <t>Page Counts are approximate (to last numbered page or to end of main text, estimated based on previous editions or based on publishers information)</t>
  </si>
  <si>
    <t>Current Read</t>
  </si>
  <si>
    <t>SB-01</t>
  </si>
  <si>
    <t>CODW-01</t>
  </si>
  <si>
    <t>CODW-02</t>
  </si>
  <si>
    <t>CODW-03</t>
  </si>
  <si>
    <t>TMA-01</t>
  </si>
  <si>
    <t>TMA-02</t>
  </si>
  <si>
    <t>TMA-03</t>
  </si>
  <si>
    <t>Free anthology/sampler included with Doctor Who Magazine #561 - Target Books Special (4 February 2021)</t>
  </si>
  <si>
    <t>Lalla Ward</t>
  </si>
  <si>
    <t>0-426-11332-2</t>
  </si>
  <si>
    <t>0-426-20340-2</t>
  </si>
  <si>
    <t>David Banks</t>
  </si>
  <si>
    <t>0-426-20169-8</t>
  </si>
  <si>
    <t>David Troughton</t>
  </si>
  <si>
    <t>0-426-20148-5</t>
  </si>
  <si>
    <t>Geoffrey Beevers</t>
  </si>
  <si>
    <t>0-426-20023-3</t>
  </si>
  <si>
    <t>Jeremy Bulloch</t>
  </si>
  <si>
    <t>0-426-11025-0</t>
  </si>
  <si>
    <t>Katy Manning</t>
  </si>
  <si>
    <t>0-426-20126-4</t>
  </si>
  <si>
    <t>0-426-20136-1</t>
  </si>
  <si>
    <t>Jon Culshaw and John Leeson</t>
  </si>
  <si>
    <t>Louise Jameson</t>
  </si>
  <si>
    <t>0-426-20006-3</t>
  </si>
  <si>
    <t>0-426-11666-6</t>
  </si>
  <si>
    <t>Tom Baker</t>
  </si>
  <si>
    <t>0-426-20147-7</t>
  </si>
  <si>
    <t>0-426-20334-8</t>
  </si>
  <si>
    <t>Toby Longworth</t>
  </si>
  <si>
    <t>0-426-20305-4</t>
  </si>
  <si>
    <t>0-426-11674-4</t>
  </si>
  <si>
    <t>0-426-19588-4</t>
  </si>
  <si>
    <t>William Russell</t>
  </si>
  <si>
    <t>n/a</t>
  </si>
  <si>
    <t>0-426-20251-1</t>
  </si>
  <si>
    <t>0-426-11578-3</t>
  </si>
  <si>
    <t>Peter Davison</t>
  </si>
  <si>
    <t>0-426-19959-6</t>
  </si>
  <si>
    <t>Michael Troughton</t>
  </si>
  <si>
    <t>0-426-19553-1</t>
  </si>
  <si>
    <t>Jon Culshaw and Nicholas Briggs</t>
  </si>
  <si>
    <t>0-426-19510-8</t>
  </si>
  <si>
    <t>Caroline John</t>
  </si>
  <si>
    <t>0-426-10313-0</t>
  </si>
  <si>
    <t>0-426-20149-3</t>
  </si>
  <si>
    <t>Sophie Aldred</t>
  </si>
  <si>
    <t>0-426-20341-0</t>
  </si>
  <si>
    <t>0-426-19529-9</t>
  </si>
  <si>
    <t>0-426-19561-2</t>
  </si>
  <si>
    <t>Janet Fielding</t>
  </si>
  <si>
    <t>0-426-20297-X</t>
  </si>
  <si>
    <t>Peter Purves</t>
  </si>
  <si>
    <t>0-426-20230-9</t>
  </si>
  <si>
    <t>0-426-20332-1</t>
  </si>
  <si>
    <t>Michael Cochrane</t>
  </si>
  <si>
    <t>0-426-20253-8</t>
  </si>
  <si>
    <t>0-426-20328-3</t>
  </si>
  <si>
    <t>Anneke Wills</t>
  </si>
  <si>
    <t>0-426-11068-4</t>
  </si>
  <si>
    <t>Anneke Wills and Nicholas Briggs</t>
  </si>
  <si>
    <t>0-426-20312-7</t>
  </si>
  <si>
    <t>0-426-20336-4</t>
  </si>
  <si>
    <t>0-426-10380-7</t>
  </si>
  <si>
    <t>Richard Franklin and Nicholas Briggs</t>
  </si>
  <si>
    <t>0-426-10110-3</t>
  </si>
  <si>
    <t>0-426-20042-X</t>
  </si>
  <si>
    <t>Bonnie Langford</t>
  </si>
  <si>
    <t>0-426-20333-X</t>
  </si>
  <si>
    <t>0-426-20330-5</t>
  </si>
  <si>
    <t>0-426-20322-4</t>
  </si>
  <si>
    <t>0-426-20290-2</t>
  </si>
  <si>
    <t>Colin Baker</t>
  </si>
  <si>
    <t>0-426-20331-3</t>
  </si>
  <si>
    <t>Nerys Hughes</t>
  </si>
  <si>
    <t>0-426-20158-2</t>
  </si>
  <si>
    <t>0-426-20189-2</t>
  </si>
  <si>
    <t>Frazer Hines</t>
  </si>
  <si>
    <t>0-426-11471-X</t>
  </si>
  <si>
    <t>McCoy</t>
  </si>
  <si>
    <t>Block</t>
  </si>
  <si>
    <t>Audiobook Reader(s)</t>
  </si>
  <si>
    <t>YOUR AUDIOBOOK</t>
  </si>
  <si>
    <t>Cover Logo</t>
  </si>
  <si>
    <t>978-1-78594-851-0</t>
  </si>
  <si>
    <t>978-1-78594-791-9</t>
  </si>
  <si>
    <t>978-1-78594-794-0</t>
  </si>
  <si>
    <t>978-1-78594-792-6</t>
  </si>
  <si>
    <t>978-1-78594-503-8</t>
  </si>
  <si>
    <t>978-1-78594-329-4</t>
  </si>
  <si>
    <t>978-1-78594-326-3</t>
  </si>
  <si>
    <t>978-1-78594-531-1</t>
  </si>
  <si>
    <t>Por</t>
  </si>
  <si>
    <t>US</t>
  </si>
  <si>
    <t>Pol</t>
  </si>
  <si>
    <t>Fr</t>
  </si>
  <si>
    <t>Portugal</t>
  </si>
  <si>
    <t>NL</t>
  </si>
  <si>
    <t>Ja</t>
  </si>
  <si>
    <t>Japan</t>
  </si>
  <si>
    <t>Finland</t>
  </si>
  <si>
    <t>Br</t>
  </si>
  <si>
    <t>Brazil</t>
  </si>
  <si>
    <t>0-426-19326-1</t>
  </si>
  <si>
    <t>Matthew Waterhouse</t>
  </si>
  <si>
    <t>0-426-19334-2</t>
  </si>
  <si>
    <t>0-426-20291-0</t>
  </si>
  <si>
    <t>Martin Jarvis</t>
  </si>
  <si>
    <t>0-426-20155-8</t>
  </si>
  <si>
    <t>0-426-11041-2</t>
  </si>
  <si>
    <t>0-426-11076-5</t>
  </si>
  <si>
    <t>Michael Kilgarriff and Nicholas Briggs</t>
  </si>
  <si>
    <t>0-426-10858-2</t>
  </si>
  <si>
    <t>0-426-19337-6</t>
  </si>
  <si>
    <t>Peter Davison and Nicholas Briggs</t>
  </si>
  <si>
    <t>0-426-20135-3</t>
  </si>
  <si>
    <t>David Collings</t>
  </si>
  <si>
    <t>0-426-19393-8</t>
  </si>
  <si>
    <t>Jon Culshaw</t>
  </si>
  <si>
    <t>0-426-11631-3</t>
  </si>
  <si>
    <t>0-426-10997-X</t>
  </si>
  <si>
    <t>Nicholas Briggs</t>
  </si>
  <si>
    <t>Elisabeth Sladen</t>
  </si>
  <si>
    <t>0-426-10655-5</t>
  </si>
  <si>
    <t>0-426-11260-1</t>
  </si>
  <si>
    <t>Tim Piggott-Smith</t>
  </si>
  <si>
    <t>0-426-11893-6</t>
  </si>
  <si>
    <t>0-426-19342-3</t>
  </si>
  <si>
    <t>0-426-11498-1</t>
  </si>
  <si>
    <t>0-426-20132-9</t>
  </si>
  <si>
    <t>Mark Gatiss and Nicholas Briggs</t>
  </si>
  <si>
    <t>0-426-11252-0</t>
  </si>
  <si>
    <t>0-426-20096-9</t>
  </si>
  <si>
    <t>Fr (1987)</t>
  </si>
  <si>
    <t>Estimated print run 5,000</t>
  </si>
  <si>
    <t>Estimated print run 27,500</t>
  </si>
  <si>
    <t>Estimated print run 24,000</t>
  </si>
  <si>
    <t>Estimated print run 22,000</t>
  </si>
  <si>
    <t>Estimated print run 22,500</t>
  </si>
  <si>
    <t>In addition, an abridged audiobook read by Peter Davison was released in June 1995</t>
  </si>
  <si>
    <t>Estimated print run 23,000</t>
  </si>
  <si>
    <t>Estimated print run 21,000</t>
  </si>
  <si>
    <t>Estimated print run 25,300</t>
  </si>
  <si>
    <t>Same cover artwork as original edition. Estimated print run 9,000</t>
  </si>
  <si>
    <r>
      <t>Referred to as 'Doctor Who - Delta and the Banner</t>
    </r>
    <r>
      <rPr>
        <i/>
        <sz val="11"/>
        <rFont val="Calibri"/>
        <family val="2"/>
        <scheme val="minor"/>
      </rPr>
      <t>man</t>
    </r>
    <r>
      <rPr>
        <sz val="11"/>
        <rFont val="Calibri"/>
        <family val="2"/>
        <scheme val="minor"/>
      </rPr>
      <t>' on the spine. Estimated print run 21,000</t>
    </r>
  </si>
  <si>
    <t>Estimated print run 25,000</t>
  </si>
  <si>
    <t>Estimated print run 10,000</t>
  </si>
  <si>
    <t>In addition, an abridged audiobook read by Colin Baker was released in November 1997</t>
  </si>
  <si>
    <t xml:space="preserve">In addition, an unabridged RNIB audiobook read by Terry Molloy was released in July 2012 </t>
  </si>
  <si>
    <t>Internal illustrations by Chris Achilleos (original edition). 1982 reissue omits internal illustrations and runs to 126 pages</t>
  </si>
  <si>
    <t>US (1986)</t>
  </si>
  <si>
    <t>Internal illustrations by Alan Willow. In addition, an abridged audiobook read by Jon Pertwee was released in July 1995</t>
  </si>
  <si>
    <t>0-426-11455-8</t>
  </si>
  <si>
    <t>0-426-20037-3</t>
  </si>
  <si>
    <t>0-426-20108-6</t>
  </si>
  <si>
    <t>0-426-20104-3</t>
  </si>
  <si>
    <t>0-426-11674-7</t>
  </si>
  <si>
    <t>0-426-11703-4</t>
  </si>
  <si>
    <t>0-426-20123-X</t>
  </si>
  <si>
    <t>0-426-10137-5</t>
  </si>
  <si>
    <t>0-426-10452-8</t>
  </si>
  <si>
    <t>0-426-11244-X</t>
  </si>
  <si>
    <t>0-426-11965-7</t>
  </si>
  <si>
    <t>0-426-10874-4</t>
  </si>
  <si>
    <t>0-426-10372-6</t>
  </si>
  <si>
    <t>0-426-20150-7</t>
  </si>
  <si>
    <t>0-426-11543-0</t>
  </si>
  <si>
    <t>0-426-20033-0</t>
  </si>
  <si>
    <t>0-426-20131-0</t>
  </si>
  <si>
    <t>0-426-20009-8</t>
  </si>
  <si>
    <t>0-426-10866-3</t>
  </si>
  <si>
    <t>0-426-20077-2</t>
  </si>
  <si>
    <t>0-426-20093-4</t>
  </si>
  <si>
    <t>0-426-20054-3</t>
  </si>
  <si>
    <t>0-426-20125-6</t>
  </si>
  <si>
    <t>0-426-11690-9</t>
  </si>
  <si>
    <t>0-426-20130-2</t>
  </si>
  <si>
    <t>0-426-11682-8</t>
  </si>
  <si>
    <t>0-426-20101-9</t>
  </si>
  <si>
    <t>0-426-20092-6</t>
  </si>
  <si>
    <t>0-426-20061-6</t>
  </si>
  <si>
    <t>0-426-10516-8</t>
  </si>
  <si>
    <t>0-426-11658-5</t>
  </si>
  <si>
    <t>0-426-20049-7</t>
  </si>
  <si>
    <t>0-352-32416-3</t>
  </si>
  <si>
    <t>0-352-32265-9</t>
  </si>
  <si>
    <t>0-352-32263-2</t>
  </si>
  <si>
    <t>0-426-20095-0</t>
  </si>
  <si>
    <t>0-426-11615-1</t>
  </si>
  <si>
    <t>0-426-11033-1</t>
  </si>
  <si>
    <t>0-426-20133-7</t>
  </si>
  <si>
    <t>0-426-20099-3</t>
  </si>
  <si>
    <t>0-426-20059-4</t>
  </si>
  <si>
    <t>0-426-11973-8</t>
  </si>
  <si>
    <t>0-426-10639-3</t>
  </si>
  <si>
    <t>0-426-20068-3</t>
  </si>
  <si>
    <t>0-426-20144-2</t>
  </si>
  <si>
    <t>0-426-20082-9</t>
  </si>
  <si>
    <t>0-426-20146-9</t>
  </si>
  <si>
    <t>978-1-78594-737-7</t>
  </si>
  <si>
    <t>0-426-11084-6</t>
  </si>
  <si>
    <t>0-426-10663-6</t>
  </si>
  <si>
    <t>0-426-19297-4</t>
  </si>
  <si>
    <t>0-426-19385-7</t>
  </si>
  <si>
    <t>0-426-19457-8</t>
  </si>
  <si>
    <t>0-426-20353-4</t>
  </si>
  <si>
    <t>0-426-20263-5</t>
  </si>
  <si>
    <t>0-426-20250-3</t>
  </si>
  <si>
    <t>0-426-20309-7</t>
  </si>
  <si>
    <t>0-426-20338-0</t>
  </si>
  <si>
    <t>0-426-20347-X</t>
  </si>
  <si>
    <t>0-426-20346-1</t>
  </si>
  <si>
    <t>0-426-20337-2</t>
  </si>
  <si>
    <t>0-426-20351-8</t>
  </si>
  <si>
    <t>0-426-20352-6</t>
  </si>
  <si>
    <t>0-426-20348-8</t>
  </si>
  <si>
    <t>0-426-20350-X</t>
  </si>
  <si>
    <t>0-426-20413-1</t>
  </si>
  <si>
    <t>978-1-78594-664-6</t>
  </si>
  <si>
    <t>978-1-78594-735-3</t>
  </si>
  <si>
    <t>978-1-78594-826-8</t>
  </si>
  <si>
    <t>978-1-78594-846-6</t>
  </si>
  <si>
    <t>978-1-78594-847-3</t>
  </si>
  <si>
    <t>978-1-78594-821-3</t>
  </si>
  <si>
    <t>978-1-78594-845-9</t>
  </si>
  <si>
    <t>978-1-78594-823-7</t>
  </si>
  <si>
    <t>978-1-78594-530-4</t>
  </si>
  <si>
    <t>978-1-78594-793-3</t>
  </si>
  <si>
    <t>978-1-78594-436-9</t>
  </si>
  <si>
    <t>978-1-78594-801-5</t>
  </si>
  <si>
    <t>978-1-84990-195-6</t>
  </si>
  <si>
    <t>978-1-78594-779-7</t>
  </si>
  <si>
    <t>978-1-78594-840-4</t>
  </si>
  <si>
    <t>Neon</t>
  </si>
  <si>
    <t>978-1-78594-504-5</t>
  </si>
  <si>
    <t>978-1-78594-502-1</t>
  </si>
  <si>
    <t>978-1-78594-328-7</t>
  </si>
  <si>
    <t>978-1-78594-330-0</t>
  </si>
  <si>
    <t>978-1-78594-327-0</t>
  </si>
  <si>
    <t>978-1-78594-434-5</t>
  </si>
  <si>
    <t>978-1-78594-474-1</t>
  </si>
  <si>
    <t>978-1-84990-473-5</t>
  </si>
  <si>
    <t>978-1-84990-475-9</t>
  </si>
  <si>
    <t>978-1-84990-477-3</t>
  </si>
  <si>
    <t>978-1-84990-474-2</t>
  </si>
  <si>
    <t>978-1-84990-478-0</t>
  </si>
  <si>
    <t>978-1-84990-476-6</t>
  </si>
  <si>
    <t>978-1-78594-035-4</t>
  </si>
  <si>
    <t>New edition, originally published by Picollo (Pan Books) in 1972. A BBC Audiobook version was released on 01/06/2023, performed by Jon Culshaw, Dan Starkey, Maureen O'Brian, Louise Jameson, Katy Manning and Geoffrey Beevers</t>
  </si>
  <si>
    <t>978-1-78594-036-1</t>
  </si>
  <si>
    <t>Hardcover with a foreword by Frank Cottrell-Boyce. Collects The Dalek Invasion of Earth, The Abominable Snowmen, The Wheel in Space, The Auton Invasion and The Day of the Daleks. Paperback edition published by Penguin in 2022 with a photographic cover (£14.99, 576 pages, ISBN: 978-1-78594-665-3)</t>
  </si>
  <si>
    <t>Hardcover with a foreword by Robert Webb, collects Genesis of the Daleks, The Pyramids of Mars, The Talons of Weng-Chiang, The Horror of Fang Rock and The Five Doctors. Paperback edition published by Penguin in 2022 with a photographic cover (£14.99, 480 pages, ISBN: 978-1-78594-736-0)</t>
  </si>
  <si>
    <t>978-1-78594-041-5</t>
  </si>
  <si>
    <t>Ian Hogg</t>
  </si>
  <si>
    <t>978-1-78594-040-8</t>
  </si>
  <si>
    <t>978-1-78594-038-5</t>
  </si>
  <si>
    <t>978-1-78594-039-2</t>
  </si>
  <si>
    <t>978-1-78594-037-8</t>
  </si>
  <si>
    <t>978-1-84990-191-8</t>
  </si>
  <si>
    <t>978-1-84990-190-1</t>
  </si>
  <si>
    <t>978-1-84990-193-2</t>
  </si>
  <si>
    <t>978-1-84990-194-9</t>
  </si>
  <si>
    <t>Audiobook Year</t>
  </si>
  <si>
    <t>978-1-84990-192-5</t>
  </si>
  <si>
    <t>McGann</t>
  </si>
  <si>
    <t>Whittaker</t>
  </si>
  <si>
    <t>Julie Hesmondhalgh</t>
  </si>
  <si>
    <t>Clare Corbett</t>
  </si>
  <si>
    <t>Dan Starkey</t>
  </si>
  <si>
    <t>Maureen O'Brien</t>
  </si>
  <si>
    <t>Silas Carson</t>
  </si>
  <si>
    <t>Rebecca Benson</t>
  </si>
  <si>
    <t>Maureen O'Brien and Nicholas Briggs</t>
  </si>
  <si>
    <t>Catrin Stewart and Dan Starkey</t>
  </si>
  <si>
    <t>Terry Molloy and Nicholas Briggs</t>
  </si>
  <si>
    <t>Susan Engel and John Leeson</t>
  </si>
  <si>
    <t>John Leeson</t>
  </si>
  <si>
    <t>Camille Coduri</t>
  </si>
  <si>
    <t>From a story by David Fisher. Originally published as a standalone novel by James Goss in 2015 (the BBC Audiobook is of this version). The Target version is condensed</t>
  </si>
  <si>
    <t>Turkey - 6 books (Remzi Kitabevi, 1975)</t>
  </si>
  <si>
    <t>Novelisation of 'The Moonbase'. Internal illustrations by Alan Willow. 1981 re-issue ISBN: 0-426-11463-9</t>
  </si>
  <si>
    <t>0-426-10575-3</t>
  </si>
  <si>
    <t>ISBN (1st Ed.)</t>
  </si>
  <si>
    <t>Simple black bold typeface logo unique to the first edition Target Books, similar to the Jon Pertwee logo used on TV from 1970 to 1973</t>
  </si>
  <si>
    <t>Originally published in hardback in 1964 by Frederik Muller Ltd Publishing (facsimile edition published by BBC Books in 2016). Told in the first person from Ian Chesterton's perspective. Features an alternative introduction to the TARDIS Team. Internal illustrations by Arnold Schwartzman. BBC Audiobook originally released as an MP3-CD</t>
  </si>
  <si>
    <t>Audio Year</t>
  </si>
  <si>
    <t>First published in hardback in 2019 by BBC Books (189 pages, £12.99, ISBN: 978-1-78594-433-8)</t>
  </si>
  <si>
    <t>First published in hardback in 2019 by BBC Books (179 pages, £12.99, ISBN: 978-1-78594-435-2)</t>
  </si>
  <si>
    <t>0-426-20224-4</t>
  </si>
  <si>
    <t>Introduction by Mark Strickson (Turlough). Interior ISBN reads: 0-426-20236-8</t>
  </si>
  <si>
    <t>0-426-20390-9</t>
  </si>
  <si>
    <t>0-426-20389-5</t>
  </si>
  <si>
    <t>0-426-19940-5</t>
  </si>
  <si>
    <t>0-426-19537-X</t>
  </si>
  <si>
    <t>0-426-19617-1</t>
  </si>
  <si>
    <t>0-426-19676-7</t>
  </si>
  <si>
    <t>0-426-19780-1</t>
  </si>
  <si>
    <t>Interior ISBN reads: 0-426-19908-1</t>
  </si>
  <si>
    <t>0-426-19967-7</t>
  </si>
  <si>
    <t>0-426-20166-3</t>
  </si>
  <si>
    <t>0-426-20170-1</t>
  </si>
  <si>
    <t>0-426-20201-5</t>
  </si>
  <si>
    <t>0-426-20195-7</t>
  </si>
  <si>
    <t>0-426-20221-X</t>
  </si>
  <si>
    <t>Interior ISBN reads: 0-426-20213-9</t>
  </si>
  <si>
    <t>0-426-20202-3</t>
  </si>
  <si>
    <t>0-426-20229-5</t>
  </si>
  <si>
    <t>0-426-20232-5</t>
  </si>
  <si>
    <t>0-426-20227-9</t>
  </si>
  <si>
    <t>Interior ISBN reads: 0-426-20330-9</t>
  </si>
  <si>
    <t>0-426-20259-7</t>
  </si>
  <si>
    <t>0-426-20252-X</t>
  </si>
  <si>
    <t>0-426-20254-6</t>
  </si>
  <si>
    <t>0-426-20286-4</t>
  </si>
  <si>
    <t>0-426-20294-5</t>
  </si>
  <si>
    <t>0-426-20289-9</t>
  </si>
  <si>
    <t>0-426-20295-3</t>
  </si>
  <si>
    <t>0-426-20264-3</t>
  </si>
  <si>
    <t>0-426-20288-0</t>
  </si>
  <si>
    <t>0-426-20307-0</t>
  </si>
  <si>
    <t>0-426-20308-9</t>
  </si>
  <si>
    <t>0-426-20313-5</t>
  </si>
  <si>
    <t>0-426-20319-4</t>
  </si>
  <si>
    <t>0-426-20326-7</t>
  </si>
  <si>
    <t>0-426-20321-6</t>
  </si>
  <si>
    <t>0-426-20329-1</t>
  </si>
  <si>
    <t>0-426-20327-5</t>
  </si>
  <si>
    <t>0-426-20335-6</t>
  </si>
  <si>
    <t>0-426-20343-7</t>
  </si>
  <si>
    <t>0-426-20344-5</t>
  </si>
  <si>
    <t>0-426-20345-3</t>
  </si>
  <si>
    <t>0-426-20339-9</t>
  </si>
  <si>
    <t>(G)</t>
  </si>
  <si>
    <t>Green</t>
  </si>
  <si>
    <t>(O)</t>
  </si>
  <si>
    <t>Orange</t>
  </si>
  <si>
    <t>0-426-10938-4</t>
  </si>
  <si>
    <t>Terry Molloy</t>
  </si>
  <si>
    <t>Estimated print run: 29,000</t>
  </si>
  <si>
    <t>Lisa Bowerman</t>
  </si>
  <si>
    <t>Estimated print run: 25,000</t>
  </si>
  <si>
    <t>Estimated print run: 24,000</t>
  </si>
  <si>
    <t>Rula Lenska</t>
  </si>
  <si>
    <t>Carole Ann Ford</t>
  </si>
  <si>
    <t>Estimated print run: 22,000</t>
  </si>
  <si>
    <t>Estimated print run: 23,000</t>
  </si>
  <si>
    <t>Michael Jayston</t>
  </si>
  <si>
    <t>Lynda Bellingham</t>
  </si>
  <si>
    <t>Interior ISBN reads: 0-426-20336-7. Estimated print run: 22,500</t>
  </si>
  <si>
    <t>David Troughton and Nicholas Briggs</t>
  </si>
  <si>
    <t>Considered to be the rarest Target Book due to its relatively low print run (est. 23,000) coupled with a large number being destroyed in a warehouse fire</t>
  </si>
  <si>
    <t>Novelisation (expanded) of the 'K9 and Company: A Girl's Best Friend' TV pilot episode starring Elisabeth Sladen and broadcast in 1981. Estimated print run: 22,000</t>
  </si>
  <si>
    <t>Wally K Daly</t>
  </si>
  <si>
    <t>Novelisation of the 'missing' story planned for broadcast in 1986 prior to cancellation of the original Season 24. Audiobook is an RNIB unabridged reading by the author</t>
  </si>
  <si>
    <t>Interior ISBN reads: 0-426-20253-8. Estimated print run: 25,500</t>
  </si>
  <si>
    <t>Jamie Glover</t>
  </si>
  <si>
    <t>Estimated print run: 32,500</t>
  </si>
  <si>
    <t>Interior ISBN reads: 0-426-20253-8. Estimated print run: 32,500</t>
  </si>
  <si>
    <t>Derek Jacobi</t>
  </si>
  <si>
    <t>Mark Strickson</t>
  </si>
  <si>
    <t>Nicola Bryant</t>
  </si>
  <si>
    <t>Novelisation of 'Galaxy 4'</t>
  </si>
  <si>
    <t>Shane Rimmer</t>
  </si>
  <si>
    <t>Stephen Thorne</t>
  </si>
  <si>
    <t>Estimated print run: 65,000 (along with 'Marco Polo', the highest of the Target Novelisations)</t>
  </si>
  <si>
    <t>Richard Franklin</t>
  </si>
  <si>
    <t>Zienia Merton</t>
  </si>
  <si>
    <t>Estimated print run: 65,000 (along with 'The Myth Makers', the highest of the Target Novelisations)</t>
  </si>
  <si>
    <t>Christopher H Bidmead</t>
  </si>
  <si>
    <t>In addition, an RNIB audiobook read by Beth Chalmers was released in March 2010</t>
  </si>
  <si>
    <t>Caroline Johns</t>
  </si>
  <si>
    <t>Steven Pacey</t>
  </si>
  <si>
    <t>Stephen Gallagher writing as John Lydecker. Photographic cover. First book in the run to be given a Target Doctor Who Library Number (No. 79)</t>
  </si>
  <si>
    <t>Photographic cover. An audiobook version read by Matthew Waterhouse was cancelled due to the original publisher going into administration</t>
  </si>
  <si>
    <t>Louise Jameson and John Leeson</t>
  </si>
  <si>
    <t>Novelisation of 'The Sun Makers'. The last Target novelisation in the original run to feature the title prefix 'Doctor Who and the…'</t>
  </si>
  <si>
    <t>Matthew Waterhouse and John Leeson</t>
  </si>
  <si>
    <t>An epilogue was written by the author but removed at the insistence of TV Producer John Nathan-Turner (presumably as it featured material not in the televised version of the story)</t>
  </si>
  <si>
    <t>Geoffrey Beevers and John Leeson</t>
  </si>
  <si>
    <t>A distinct abridged audiobook version of 'State of Decay' read by Tom Baker was released by Pickwick International in June 1981 (and reissued by Ditto in 1985)</t>
  </si>
  <si>
    <t>France - 8 books (Editions Garanciere, 1987)</t>
  </si>
  <si>
    <t>Pinnacle Books</t>
  </si>
  <si>
    <t>USA</t>
  </si>
  <si>
    <t>Aeonian Press</t>
  </si>
  <si>
    <t>Hardback edition</t>
  </si>
  <si>
    <t>David Mann</t>
  </si>
  <si>
    <t>Publisher</t>
  </si>
  <si>
    <t>Country</t>
  </si>
  <si>
    <t>The audiobook version was broadcast on BBC Radio 7, in seven parts between 27th April and 5th May 2010</t>
  </si>
  <si>
    <t>Final novelisation by Malcolm Hulke, published post-humously</t>
  </si>
  <si>
    <t>Christopher Benjamin</t>
  </si>
  <si>
    <t>US (1979)</t>
  </si>
  <si>
    <t>Doctor Who and the Talons of Weng Chiang</t>
  </si>
  <si>
    <t>Final Virgin reprint and last book to feature the Target logo on the cover until the BBC Books Target Collection</t>
  </si>
  <si>
    <t>(B)</t>
  </si>
  <si>
    <t>Blue</t>
  </si>
  <si>
    <t>(Y)</t>
  </si>
  <si>
    <t>Yellow</t>
  </si>
  <si>
    <t>Black</t>
  </si>
  <si>
    <t>(Bk)</t>
  </si>
  <si>
    <t>The Further Adventures of Doctor Who</t>
  </si>
  <si>
    <t>Daniel R. Horne</t>
  </si>
  <si>
    <t>Nelson Doubleday</t>
  </si>
  <si>
    <t>Red</t>
  </si>
  <si>
    <t xml:space="preserve">(R) </t>
  </si>
  <si>
    <t>Pamela Salem</t>
  </si>
  <si>
    <t>A planned 1994 Virgin reprint edition (with new cover art by Alister Pearson) was cancelled</t>
  </si>
  <si>
    <t>(LB)</t>
  </si>
  <si>
    <t>Michael Kilgarriff</t>
  </si>
  <si>
    <t>Tim Treloar</t>
  </si>
  <si>
    <t>Referred to as 'Doctor Who - The Planet of Evil' on the front cover of the first edition</t>
  </si>
  <si>
    <t>Referred to as 'Dr Who and the Mutants' on the spine</t>
  </si>
  <si>
    <r>
      <t>Editorial Presen</t>
    </r>
    <r>
      <rPr>
        <sz val="10"/>
        <rFont val="Calibri"/>
        <family val="2"/>
      </rPr>
      <t>ꞔ</t>
    </r>
    <r>
      <rPr>
        <sz val="10"/>
        <rFont val="Arial"/>
        <family val="2"/>
      </rPr>
      <t>a</t>
    </r>
  </si>
  <si>
    <t>Por (1983)</t>
  </si>
  <si>
    <t>Turkey</t>
  </si>
  <si>
    <t>Remzi Kitabevi</t>
  </si>
  <si>
    <t>Doktor Kim ve Gizli Silah</t>
  </si>
  <si>
    <t>Netherlands</t>
  </si>
  <si>
    <t>Novelisation of 'Colony in Space'. Features an alternative introduction for Jo Grant. Internal illustrations by Chris Achilleos</t>
  </si>
  <si>
    <t>William Russell and Nicholas Briggs</t>
  </si>
  <si>
    <t>Docteur Who - Meglos</t>
  </si>
  <si>
    <t>France</t>
  </si>
  <si>
    <t>Editions Garanciere</t>
  </si>
  <si>
    <t>Pol (1994)</t>
  </si>
  <si>
    <t>Poland</t>
  </si>
  <si>
    <t>Empire Books</t>
  </si>
  <si>
    <t>Doctor Who - Wladcy Czasu</t>
  </si>
  <si>
    <t>Poland - 3 books (Empire Books, 1994)</t>
  </si>
  <si>
    <t>Neon (R)</t>
  </si>
  <si>
    <t>The Adventures of Doctor Who</t>
  </si>
  <si>
    <t>Gary Viskupic</t>
  </si>
  <si>
    <t>Unieboek/De Gooise</t>
  </si>
  <si>
    <t>Doctor Who en de Zarbi's</t>
  </si>
  <si>
    <t>Doutor Who e os Zarbi</t>
  </si>
  <si>
    <t>Portugal - 10 books (Editorial Presenꞔa, 1983)</t>
  </si>
  <si>
    <t>(S)</t>
  </si>
  <si>
    <t>Silver</t>
  </si>
  <si>
    <t>Gold</t>
  </si>
  <si>
    <t>Blue/Gold</t>
  </si>
  <si>
    <t>(B/Gd)</t>
  </si>
  <si>
    <t>(Gd)</t>
  </si>
  <si>
    <t>McCoy (B)</t>
  </si>
  <si>
    <t>McCoy (R)</t>
  </si>
  <si>
    <t>(P)</t>
  </si>
  <si>
    <t>Purple</t>
  </si>
  <si>
    <t>(Pk)</t>
  </si>
  <si>
    <t>Pink</t>
  </si>
  <si>
    <t>McCoy (P)</t>
  </si>
  <si>
    <t>McCoy (O)</t>
  </si>
  <si>
    <t>McCoy (G)</t>
  </si>
  <si>
    <t>Whittaker (Gd)</t>
  </si>
  <si>
    <t>Whittaker (S)</t>
  </si>
  <si>
    <t>Whittaker (W)</t>
  </si>
  <si>
    <t>To remove the red/blue data-bar visualisations on the Original RRP and Page Count columns, go to Home &gt; Conditional Formatting &gt; Clear Rules &gt; 'Clear Rules from Entire Sheet'</t>
  </si>
  <si>
    <t>Germany</t>
  </si>
  <si>
    <t>Dr. Who - Der Planet der Daleks</t>
  </si>
  <si>
    <t>Schneider-Buch</t>
  </si>
  <si>
    <t>David Hardy</t>
  </si>
  <si>
    <t>Goldmann Verlag</t>
  </si>
  <si>
    <t>Doctor Who und der Planet der Daleks</t>
  </si>
  <si>
    <t>Germany -  2 books (Schneider-Buch, 1980), 6 books (Goldmann Verlag, 1989)</t>
  </si>
  <si>
    <t>Fr (1987), US (79)</t>
  </si>
  <si>
    <t>Docteur Who - Le Masque de Mandragora</t>
  </si>
  <si>
    <t>US (1979 x2, 86)</t>
  </si>
  <si>
    <t>Pol (1994), US (79 x2, 86)</t>
  </si>
  <si>
    <t>US (1980, 84)</t>
  </si>
  <si>
    <t>US (1978)</t>
  </si>
  <si>
    <t>US (1979 x2, 85)</t>
  </si>
  <si>
    <t>McGann (Gd)</t>
  </si>
  <si>
    <t>Doctor Who und der Schöpfer der Daleks</t>
  </si>
  <si>
    <t>(Chris Achilleos)</t>
  </si>
  <si>
    <t>Cover Artist</t>
  </si>
  <si>
    <t>Doctor Who - Tod den Daleks!</t>
  </si>
  <si>
    <t>(Roy Knipe)</t>
  </si>
  <si>
    <t>Source Title</t>
  </si>
  <si>
    <t>Doctor Who en de Kruisvaarders</t>
  </si>
  <si>
    <t>Doutor Who e os Cruzados</t>
  </si>
  <si>
    <t>Docteur Who - Les Croises</t>
  </si>
  <si>
    <t>Neon (LB)</t>
  </si>
  <si>
    <t>Neon (B)</t>
  </si>
  <si>
    <t>Neon (M)</t>
  </si>
  <si>
    <t>(M)</t>
  </si>
  <si>
    <t>Mauve</t>
  </si>
  <si>
    <t>Neon (P)</t>
  </si>
  <si>
    <t>Neon (O)</t>
  </si>
  <si>
    <t>Neon (Y)</t>
  </si>
  <si>
    <t>(LG)</t>
  </si>
  <si>
    <t>Neon (LG)</t>
  </si>
  <si>
    <t>Neon (Pk)</t>
  </si>
  <si>
    <t>Neon (Gd)</t>
  </si>
  <si>
    <t>Doutor Who e os Demónios Marinhos</t>
  </si>
  <si>
    <t>Peter Purves, Jean Marsh and N. Briggs</t>
  </si>
  <si>
    <t>Tim Treloar and others (see Notes)</t>
  </si>
  <si>
    <t>Estimated print run: 30,000. Other readers on the audiobook version: Jamie Glover, Dan Starkey, Clare Corbett, Jon Culshaw, Maureen O'Brien and Louise Jameson</t>
  </si>
  <si>
    <r>
      <t>Jean-Fran</t>
    </r>
    <r>
      <rPr>
        <sz val="11"/>
        <rFont val="Calibri"/>
        <family val="2"/>
      </rPr>
      <t>ҫ</t>
    </r>
    <r>
      <rPr>
        <sz val="11"/>
        <rFont val="Calibri"/>
        <family val="2"/>
        <scheme val="minor"/>
      </rPr>
      <t>ois Pénichoux</t>
    </r>
  </si>
  <si>
    <r>
      <t>Doutor Who e os Abomin</t>
    </r>
    <r>
      <rPr>
        <sz val="11"/>
        <rFont val="Calibri"/>
        <family val="2"/>
      </rPr>
      <t>á</t>
    </r>
    <r>
      <rPr>
        <sz val="11"/>
        <rFont val="Calibri"/>
        <family val="2"/>
        <scheme val="minor"/>
      </rPr>
      <t>veis Homens das Neves</t>
    </r>
  </si>
  <si>
    <t>Docteur Who - L'Abominable Homme des neiges</t>
  </si>
  <si>
    <t>Translated By</t>
  </si>
  <si>
    <t>Conceiꞔão Fardim and Lucio Nogueira</t>
  </si>
  <si>
    <t>Reha Pinar</t>
  </si>
  <si>
    <t>Corinne Derblum</t>
  </si>
  <si>
    <t>Juliusz Garztecki</t>
  </si>
  <si>
    <t>Ulla Neckenauer</t>
  </si>
  <si>
    <r>
      <t>Conceiꞔ</t>
    </r>
    <r>
      <rPr>
        <sz val="11"/>
        <rFont val="Calibri"/>
        <family val="2"/>
      </rPr>
      <t>ã</t>
    </r>
    <r>
      <rPr>
        <sz val="11"/>
        <rFont val="Calibri"/>
        <family val="2"/>
        <scheme val="minor"/>
      </rPr>
      <t>o Fardim and Eduardo Nogueira</t>
    </r>
  </si>
  <si>
    <t>Wim Hohage</t>
  </si>
  <si>
    <t>Presented by Igor and Grichka Bogdanoff (French TV presenters)</t>
  </si>
  <si>
    <t>Richard D. Nolane</t>
  </si>
  <si>
    <t>Doctor Who - Death to the Daleks</t>
  </si>
  <si>
    <t>Doctor Who - Meglos</t>
  </si>
  <si>
    <t>Doctor Who - The Three Doctors</t>
  </si>
  <si>
    <t>Bettina Zeller</t>
  </si>
  <si>
    <r>
      <t>Conceiꞔ</t>
    </r>
    <r>
      <rPr>
        <sz val="11"/>
        <rFont val="Calibri"/>
        <family val="2"/>
      </rPr>
      <t>ã</t>
    </r>
    <r>
      <rPr>
        <sz val="10"/>
        <rFont val="Arial"/>
        <family val="2"/>
      </rPr>
      <t>o</t>
    </r>
    <r>
      <rPr>
        <sz val="11"/>
        <rFont val="Calibri"/>
        <family val="2"/>
        <scheme val="minor"/>
      </rPr>
      <t xml:space="preserve"> Fardim and Eduardo Nogueira</t>
    </r>
  </si>
  <si>
    <t>Andre Ruaud</t>
  </si>
  <si>
    <t>FF van der Hulst-Brander</t>
  </si>
  <si>
    <r>
      <t>Doktor Kim ve Korkun</t>
    </r>
    <r>
      <rPr>
        <sz val="11"/>
        <rFont val="Calibri"/>
        <family val="2"/>
      </rPr>
      <t>ҫ</t>
    </r>
    <r>
      <rPr>
        <sz val="11"/>
        <rFont val="Calibri"/>
        <family val="2"/>
        <scheme val="minor"/>
      </rPr>
      <t xml:space="preserve"> Karadamlari</t>
    </r>
  </si>
  <si>
    <t>Adam Korpak</t>
  </si>
  <si>
    <t>Michiaki Sato</t>
  </si>
  <si>
    <t>Doctor Who en de Holenmonsters</t>
  </si>
  <si>
    <t>Weilin + Goos</t>
  </si>
  <si>
    <t>Finland - 2 hardback books (Weilin + Goos, 1976)</t>
  </si>
  <si>
    <t>Yuki Sekiguchi</t>
  </si>
  <si>
    <t>Japan - 5 books (Hayakawa Bunko, 1980)</t>
  </si>
  <si>
    <t>Senritsu! Chitei Monsutaa</t>
  </si>
  <si>
    <t>Hayakawa Bunko</t>
  </si>
  <si>
    <r>
      <t>Tohtori Kuka Ja Luolahirvi</t>
    </r>
    <r>
      <rPr>
        <sz val="11"/>
        <rFont val="Calibri"/>
        <family val="2"/>
      </rPr>
      <t>ö</t>
    </r>
    <r>
      <rPr>
        <sz val="11"/>
        <rFont val="Calibri"/>
        <family val="2"/>
        <scheme val="minor"/>
      </rPr>
      <t>t</t>
    </r>
  </si>
  <si>
    <t>Doutor Who e os Monstros Das Cavernas</t>
  </si>
  <si>
    <t>Brazil - 1 book (Global Editoria, 1974/75)</t>
  </si>
  <si>
    <t>1974/75</t>
  </si>
  <si>
    <t>Global Editoria</t>
  </si>
  <si>
    <t>Marcio Pugiliesi and Norberto de Paula Lima</t>
  </si>
  <si>
    <r>
      <t>Doutor Who e a Mudan</t>
    </r>
    <r>
      <rPr>
        <sz val="11"/>
        <rFont val="Calibri"/>
        <family val="2"/>
      </rPr>
      <t>ҫ</t>
    </r>
    <r>
      <rPr>
        <sz val="11"/>
        <rFont val="Calibri"/>
        <family val="2"/>
        <scheme val="minor"/>
      </rPr>
      <t>a da Hist</t>
    </r>
    <r>
      <rPr>
        <sz val="11"/>
        <rFont val="Calibri"/>
        <family val="2"/>
      </rPr>
      <t>ó</t>
    </r>
    <r>
      <rPr>
        <sz val="11"/>
        <rFont val="Calibri"/>
        <family val="2"/>
        <scheme val="minor"/>
      </rPr>
      <t>ria</t>
    </r>
  </si>
  <si>
    <t>Darlon</t>
  </si>
  <si>
    <t>Doktor Kim ve Dalek Baskini</t>
  </si>
  <si>
    <t>Doctor Who en de Dag van de Daleks</t>
  </si>
  <si>
    <t>Hardback edition, reissued by Aeonian Press in the mid-1980s</t>
  </si>
  <si>
    <t>Darek Zoku no gyakushuu!</t>
  </si>
  <si>
    <t>Doutor Who e o Dia dos Daleks</t>
  </si>
  <si>
    <t>Andrzej Solny</t>
  </si>
  <si>
    <t>Doctor Who - Dzień Daleków</t>
  </si>
  <si>
    <t>Only Brazilian edition published. The Doctor on the depicted on the resembles The First Doctor rather than The Third as featured in the story</t>
  </si>
  <si>
    <t>(Alister Pearson)</t>
  </si>
  <si>
    <t>Features 1 colour and 14 black and white unique internal illustrations</t>
  </si>
  <si>
    <t>Features 1 colour and 2 black and white unique internal illustrations (and 1 schematic by Chris Achilleos, as per the original but with Japanese notes)</t>
  </si>
  <si>
    <t>Doctor Who en de Daleks</t>
  </si>
  <si>
    <t>Herson</t>
  </si>
  <si>
    <t>Avon Books</t>
  </si>
  <si>
    <t>Doctor Who In An Exciting Adventure with the Daleks</t>
  </si>
  <si>
    <t>Doutor Who e os Daleks</t>
  </si>
  <si>
    <t>Docteur Who - Les Daleks</t>
  </si>
  <si>
    <t>Doctor Who und die Invasion der Daleks</t>
  </si>
  <si>
    <t>(Andrew Skilleter)</t>
  </si>
  <si>
    <t>Hardback edition. Features 3 unique internal illustrations by Herson (based on those by Arnold Schwartzman)</t>
  </si>
  <si>
    <t>Features 1 colour and 10 black and white unique internal illustrations</t>
  </si>
  <si>
    <t>UM Uitgeversmij</t>
  </si>
  <si>
    <t>Tuuk Buijtenhuijs</t>
  </si>
  <si>
    <t>Doktor Kim ve Dalekler</t>
  </si>
  <si>
    <t>Ronald Cohen</t>
  </si>
  <si>
    <t>Jikuu Dai chiettou!</t>
  </si>
  <si>
    <t>Gilles Bergal and Corinne Derblum</t>
  </si>
  <si>
    <t>Artwork is mistakenly swapped from 'Doctor Who and the Destiny of the Daleks'</t>
  </si>
  <si>
    <t>Artwork is mistakenly swapped from 'Doctor Who and the Daleks'</t>
  </si>
  <si>
    <r>
      <t>Doctor Who - Zemsta Cyborg</t>
    </r>
    <r>
      <rPr>
        <sz val="11"/>
        <rFont val="Calibri"/>
        <family val="2"/>
      </rPr>
      <t>ó</t>
    </r>
    <r>
      <rPr>
        <sz val="11"/>
        <rFont val="Calibri"/>
        <family val="2"/>
        <scheme val="minor"/>
      </rPr>
      <t>w</t>
    </r>
  </si>
  <si>
    <t>The cover is a re-arrangement of Alister Pearson's original</t>
  </si>
  <si>
    <t>Doctor Who en het Dodelijke Wapen</t>
  </si>
  <si>
    <t>Editorial Presenꞔa</t>
  </si>
  <si>
    <t>Doutor Who e a Arma Total</t>
  </si>
  <si>
    <t>Shanti</t>
  </si>
  <si>
    <t>Osuru Beki Saishyuu Heiki!</t>
  </si>
  <si>
    <t>The Netherlands - 1 book (UM Uitgeversmij, 1966), 8 books (Unieboek/De Gooise, 1975/76)</t>
  </si>
  <si>
    <t>Fi</t>
  </si>
  <si>
    <t>Tu</t>
  </si>
  <si>
    <t>Ge</t>
  </si>
  <si>
    <t>International Title</t>
  </si>
  <si>
    <t>Fr (1987), Ge (81, 89)</t>
  </si>
  <si>
    <t>Ge (1989)</t>
  </si>
  <si>
    <t>Ge (1980, 89)</t>
  </si>
  <si>
    <t>Fr (1987), Ge (89)</t>
  </si>
  <si>
    <t>Tu (1975)</t>
  </si>
  <si>
    <t>Fr (1987), Por (83), Tu (75)</t>
  </si>
  <si>
    <t>Jean-Daniel Breque</t>
  </si>
  <si>
    <t>Doctor Who und das Kind von den Sternen</t>
  </si>
  <si>
    <t>(David McAllister)</t>
  </si>
  <si>
    <t>Artwork is taken from 'Doctor Who and the Keys of Marinus'</t>
  </si>
  <si>
    <r>
      <t>Docteur Who - Entre en Sc</t>
    </r>
    <r>
      <rPr>
        <sz val="11"/>
        <rFont val="Calibri"/>
        <family val="2"/>
      </rPr>
      <t>è</t>
    </r>
    <r>
      <rPr>
        <sz val="11"/>
        <rFont val="Calibri"/>
        <family val="2"/>
        <scheme val="minor"/>
      </rPr>
      <t>ne</t>
    </r>
  </si>
  <si>
    <t>Dr. Who - Kampf um die Erde</t>
  </si>
  <si>
    <t>Doctor Who und das Komplott der Daleks</t>
  </si>
  <si>
    <t>Roland C. Wagner</t>
  </si>
  <si>
    <t>Docteur Who - Les Daleks Envahissent la Terre</t>
  </si>
  <si>
    <t>Docteur Who - Le Cerveau de Morbius</t>
  </si>
  <si>
    <t>Doctor Who en de Demonen</t>
  </si>
  <si>
    <t>Rui Ligerio</t>
  </si>
  <si>
    <r>
      <t>Doutor Who e os Dem</t>
    </r>
    <r>
      <rPr>
        <sz val="11"/>
        <rFont val="Calibri"/>
        <family val="2"/>
      </rPr>
      <t>ó</t>
    </r>
    <r>
      <rPr>
        <sz val="11"/>
        <rFont val="Calibri"/>
        <family val="2"/>
        <scheme val="minor"/>
      </rPr>
      <t>nios</t>
    </r>
  </si>
  <si>
    <r>
      <t>Conceiꞔ</t>
    </r>
    <r>
      <rPr>
        <sz val="11"/>
        <rFont val="Calibri"/>
        <family val="2"/>
      </rPr>
      <t>ã</t>
    </r>
    <r>
      <rPr>
        <sz val="10"/>
        <rFont val="Arial"/>
        <family val="2"/>
      </rPr>
      <t>o</t>
    </r>
    <r>
      <rPr>
        <sz val="11"/>
        <rFont val="Calibri"/>
        <family val="2"/>
        <scheme val="minor"/>
      </rPr>
      <t xml:space="preserve"> Fardim</t>
    </r>
  </si>
  <si>
    <r>
      <t>Doutor Who e a Invas</t>
    </r>
    <r>
      <rPr>
        <sz val="11"/>
        <rFont val="Calibri"/>
        <family val="2"/>
      </rPr>
      <t>ã</t>
    </r>
    <r>
      <rPr>
        <sz val="11"/>
        <rFont val="Calibri"/>
        <family val="2"/>
        <scheme val="minor"/>
      </rPr>
      <t>o dos Autones</t>
    </r>
  </si>
  <si>
    <t>Doktor Kim ve Otonlar</t>
  </si>
  <si>
    <t>Doctor Who en de Invasie van de Autonen</t>
  </si>
  <si>
    <r>
      <t>Tohtori Kuka Ja Autonien Hy</t>
    </r>
    <r>
      <rPr>
        <sz val="11"/>
        <rFont val="Calibri"/>
        <family val="2"/>
      </rPr>
      <t>ö</t>
    </r>
    <r>
      <rPr>
        <sz val="11"/>
        <rFont val="Calibri"/>
        <family val="2"/>
        <scheme val="minor"/>
      </rPr>
      <t>kk</t>
    </r>
    <r>
      <rPr>
        <sz val="11"/>
        <rFont val="Calibri"/>
        <family val="2"/>
      </rPr>
      <t>ä</t>
    </r>
    <r>
      <rPr>
        <sz val="11"/>
        <rFont val="Calibri"/>
        <family val="2"/>
        <scheme val="minor"/>
      </rPr>
      <t>ys</t>
    </r>
  </si>
  <si>
    <t>Outon gundan no shuurai</t>
  </si>
  <si>
    <t>Doktor Kim ve Sibermenier</t>
  </si>
  <si>
    <t>0-352-32264-0</t>
  </si>
  <si>
    <t>0-352-32381-7</t>
  </si>
  <si>
    <t>0-352-32382-5</t>
  </si>
  <si>
    <t>0-352-32417-1</t>
  </si>
  <si>
    <t>0-491-03420-2</t>
  </si>
  <si>
    <t>Large format hardcover with dust jacket, published by Artus with the 'St Michael' imprint (for Marks &amp; Spencer). Contains slightly abridged versions of Planet of the Daleks and Genesis of the Daleks with other original material 'presented by Terry Nation'</t>
  </si>
  <si>
    <t>0-426-20067-5</t>
  </si>
  <si>
    <t>0-426-20139-6</t>
  </si>
  <si>
    <t>0-426-20342-9</t>
  </si>
  <si>
    <t>0-426-20142-6</t>
  </si>
  <si>
    <t>0-426-20361-5</t>
  </si>
  <si>
    <t>0-426-20370-4</t>
  </si>
  <si>
    <t>951-35-1313-0</t>
  </si>
  <si>
    <t>951-35-1312-2</t>
  </si>
  <si>
    <t>83-86126-04-3</t>
  </si>
  <si>
    <t>83-86126-05-1</t>
  </si>
  <si>
    <t>83-86126-01-9</t>
  </si>
  <si>
    <t>2-7340-0226-4</t>
  </si>
  <si>
    <t>2-7340-0219-1</t>
  </si>
  <si>
    <t xml:space="preserve">2-7340-0202-7  </t>
  </si>
  <si>
    <t>2-7340-0203-5</t>
  </si>
  <si>
    <t>2-7340-0218-3</t>
  </si>
  <si>
    <t>2-7340-0204-3</t>
  </si>
  <si>
    <t>2-7340-0201-9</t>
  </si>
  <si>
    <t>2-7340-0227-2</t>
  </si>
  <si>
    <t>FI-1</t>
  </si>
  <si>
    <t>FI-2</t>
  </si>
  <si>
    <t>FR-1</t>
  </si>
  <si>
    <t>JA-1</t>
  </si>
  <si>
    <t>FR-2</t>
  </si>
  <si>
    <t>FR-3</t>
  </si>
  <si>
    <t>FR-4</t>
  </si>
  <si>
    <t>FR-5</t>
  </si>
  <si>
    <t>FR-6</t>
  </si>
  <si>
    <t>FR-7</t>
  </si>
  <si>
    <t>FR-8</t>
  </si>
  <si>
    <t>BR-1</t>
  </si>
  <si>
    <t>JA-2</t>
  </si>
  <si>
    <t>JA-3</t>
  </si>
  <si>
    <t>JA-4</t>
  </si>
  <si>
    <t>JA-5</t>
  </si>
  <si>
    <t>4-15-010381-X</t>
  </si>
  <si>
    <t>PO-1</t>
  </si>
  <si>
    <t>PO-2</t>
  </si>
  <si>
    <t>PO-3</t>
  </si>
  <si>
    <t>PR-10</t>
  </si>
  <si>
    <t>PR-07</t>
  </si>
  <si>
    <t>PR-02</t>
  </si>
  <si>
    <t>PR-03</t>
  </si>
  <si>
    <t>PR-04</t>
  </si>
  <si>
    <t>PR-06</t>
  </si>
  <si>
    <t>PR-09</t>
  </si>
  <si>
    <t>PR-01</t>
  </si>
  <si>
    <t>PR-05</t>
  </si>
  <si>
    <t>PR-08</t>
  </si>
  <si>
    <t>TU-1</t>
  </si>
  <si>
    <t>TU-2</t>
  </si>
  <si>
    <t>TU-3</t>
  </si>
  <si>
    <t>TU-4</t>
  </si>
  <si>
    <t>TU-5</t>
  </si>
  <si>
    <t>TU-6</t>
  </si>
  <si>
    <t>90-269-8101-5</t>
  </si>
  <si>
    <t>90-269-8103-1</t>
  </si>
  <si>
    <t>90-269-8106-6</t>
  </si>
  <si>
    <t>90-269-8105-8</t>
  </si>
  <si>
    <t>90-269-8109-0</t>
  </si>
  <si>
    <t>90-269-8107-4</t>
  </si>
  <si>
    <t>90-269-8108-2</t>
  </si>
  <si>
    <t>Dr. Who en de Daleks</t>
  </si>
  <si>
    <t>90-269-8102-3</t>
  </si>
  <si>
    <t>NL-1</t>
  </si>
  <si>
    <t>NL-0</t>
  </si>
  <si>
    <t>NL-2</t>
  </si>
  <si>
    <t>NL-3</t>
  </si>
  <si>
    <t>NL-4</t>
  </si>
  <si>
    <t>NL-5</t>
  </si>
  <si>
    <t>NL-6</t>
  </si>
  <si>
    <t>NL-7</t>
  </si>
  <si>
    <t>NL-8</t>
  </si>
  <si>
    <t xml:space="preserve">3-505-07302-4 </t>
  </si>
  <si>
    <t>3-505-07254-0</t>
  </si>
  <si>
    <t>GE-2.1</t>
  </si>
  <si>
    <t>GE-1.1</t>
  </si>
  <si>
    <t>GE-2.2</t>
  </si>
  <si>
    <t>GE-2.3</t>
  </si>
  <si>
    <t>GE-2.4</t>
  </si>
  <si>
    <t>GE-2.5</t>
  </si>
  <si>
    <t>GE-2.6</t>
  </si>
  <si>
    <t>GE-1.2</t>
  </si>
  <si>
    <t>3-442-23626-6</t>
  </si>
  <si>
    <t>3-442-23611-8</t>
  </si>
  <si>
    <t xml:space="preserve">3-442-23612-6 </t>
  </si>
  <si>
    <t>3-442-23622-3</t>
  </si>
  <si>
    <t>3-442-23623-1</t>
  </si>
  <si>
    <t>3-442-23625-8</t>
  </si>
  <si>
    <t>Doctor Who - Remembrance of the Daleks</t>
  </si>
  <si>
    <t>GE-3.1</t>
  </si>
  <si>
    <t>Bastei Lübbe</t>
  </si>
  <si>
    <t>Die Hand des Omega</t>
  </si>
  <si>
    <t>978-3-404-20881-4</t>
  </si>
  <si>
    <t>Axel Merz</t>
  </si>
  <si>
    <r>
      <t xml:space="preserve">German edition of the 2013 50th Anniversary Collection reprint of the Target novelisation (238 pages, </t>
    </r>
    <r>
      <rPr>
        <sz val="11"/>
        <rFont val="Calibri"/>
        <family val="2"/>
      </rPr>
      <t>€</t>
    </r>
    <r>
      <rPr>
        <sz val="11"/>
        <rFont val="Calibri"/>
        <family val="2"/>
        <scheme val="minor"/>
      </rPr>
      <t>10.00), cover by Two Associates (same as UK edition)</t>
    </r>
  </si>
  <si>
    <t>Original Author</t>
  </si>
  <si>
    <t>First US paperback edition of a Doctor Who book. Photographic cover</t>
  </si>
  <si>
    <t>US-0.01</t>
  </si>
  <si>
    <t>US-1.01</t>
  </si>
  <si>
    <t>US-1.02</t>
  </si>
  <si>
    <t>US-3.01</t>
  </si>
  <si>
    <t>US-2.01</t>
  </si>
  <si>
    <t>US-2.02</t>
  </si>
  <si>
    <t>0-84880-150-4</t>
  </si>
  <si>
    <t>0-523-40641-X</t>
  </si>
  <si>
    <t>0-84880-151-2</t>
  </si>
  <si>
    <t>0-523-40565-0</t>
  </si>
  <si>
    <t>0-523-40606-1</t>
  </si>
  <si>
    <t>0-523-40566-9</t>
  </si>
  <si>
    <t>0-523-40608-8</t>
  </si>
  <si>
    <t>0-84880-153-9</t>
  </si>
  <si>
    <t>0-8488-0154-7</t>
  </si>
  <si>
    <t>Amereon</t>
  </si>
  <si>
    <t>Hardback edition (limited edition of 50 copies)</t>
  </si>
  <si>
    <t>0-523-40609-6</t>
  </si>
  <si>
    <t>0-84880-155-5</t>
  </si>
  <si>
    <t>0-523-40640-1</t>
  </si>
  <si>
    <t>0-523-40611-8</t>
  </si>
  <si>
    <t>0-523-40639-8</t>
  </si>
  <si>
    <t>0-523-40638-X</t>
  </si>
  <si>
    <t>0-84880-156-3</t>
  </si>
  <si>
    <t>US-P.01</t>
  </si>
  <si>
    <t>US-P.02</t>
  </si>
  <si>
    <t>US-P.03</t>
  </si>
  <si>
    <t>US-P.04</t>
  </si>
  <si>
    <t>US-P.05</t>
  </si>
  <si>
    <t>US-P.06</t>
  </si>
  <si>
    <t>US-P.07</t>
  </si>
  <si>
    <t>US-P.08</t>
  </si>
  <si>
    <t>US-P.09</t>
  </si>
  <si>
    <t>US-P.10</t>
  </si>
  <si>
    <t>US (1980)</t>
  </si>
  <si>
    <t>Ge (2017)</t>
  </si>
  <si>
    <t>US-1.03</t>
  </si>
  <si>
    <t>US-1.04</t>
  </si>
  <si>
    <t>US-1.05</t>
  </si>
  <si>
    <t>US-1.06</t>
  </si>
  <si>
    <t>Doctor Who - Target Books Checklist (International Editions, 1966-2017)</t>
  </si>
  <si>
    <t>Fr (87), Ge (89), Ja (80), NL (66, 74), Por (83), Tu (75), US (67)</t>
  </si>
  <si>
    <t>NL (1974), Por (83)</t>
  </si>
  <si>
    <t>Fr (1987), NL (74), Por (83)</t>
  </si>
  <si>
    <t>Fi (1976), Ja (80), NL (74), Por (83), Tu (75)</t>
  </si>
  <si>
    <t>Fi (76), Ja (80), NL (74), Por (83)</t>
  </si>
  <si>
    <t>Ja (1980), NL (74), Por (83), Tu (75), US (79)</t>
  </si>
  <si>
    <t>Br (1974/75), Ja (80), NL (74), Pol (97), Por (83), Tu (75), US (78, 79)</t>
  </si>
  <si>
    <t>The Doctor Who Quiz Book </t>
  </si>
  <si>
    <t>Nigel Robinson </t>
  </si>
  <si>
    <t>0-426-20143-4  </t>
  </si>
  <si>
    <t>The Second Doctor Who Quiz Book </t>
  </si>
  <si>
    <t>0-426-19406-3  </t>
  </si>
  <si>
    <t>The Third Doctor Who Quiz Book </t>
  </si>
  <si>
    <t>0-426-20212-0 </t>
  </si>
  <si>
    <t>QB-1</t>
  </si>
  <si>
    <t>QB-2</t>
  </si>
  <si>
    <t>QB-3</t>
  </si>
  <si>
    <t>0-426-20138-8</t>
  </si>
  <si>
    <t>The Doctor Who Crossword Book</t>
  </si>
  <si>
    <t>0-426-11447-7</t>
  </si>
  <si>
    <t>The Doctor Who Monster Book</t>
  </si>
  <si>
    <t>The Second Doctor Who Monster Book</t>
  </si>
  <si>
    <t>MB-1</t>
  </si>
  <si>
    <t>MB-2</t>
  </si>
  <si>
    <t>0-426-20001-2</t>
  </si>
  <si>
    <t>Travel Without The TARDIS</t>
  </si>
  <si>
    <t>Jean Airey &amp; Laurie Haldeman</t>
  </si>
  <si>
    <t>0-426-20240-6</t>
  </si>
  <si>
    <t>Doctor Who Discovers Early Man </t>
  </si>
  <si>
    <t>Fred Newman </t>
  </si>
  <si>
    <t>0-426-20008-X  </t>
  </si>
  <si>
    <t>Doctor Who Discovers Prehistoric Animals </t>
  </si>
  <si>
    <t>0-426-20002-0  </t>
  </si>
  <si>
    <t>Doctor Who Discovers Space Travel </t>
  </si>
  <si>
    <t>0-426-20003-9  </t>
  </si>
  <si>
    <t>Doctor Who Discovers the Conquerors </t>
  </si>
  <si>
    <t>0-426-20013-6  </t>
  </si>
  <si>
    <t>Doctor Who Discovers Strange and Mysterious Creatures </t>
  </si>
  <si>
    <t>0-426-20004-7  </t>
  </si>
  <si>
    <t>DWD-1</t>
  </si>
  <si>
    <t>DWD-2</t>
  </si>
  <si>
    <t>DWD-3</t>
  </si>
  <si>
    <t>DWD-4</t>
  </si>
  <si>
    <t>DWD-5</t>
  </si>
  <si>
    <t>USA - 1 book (Avon Books, 1967), 10 books (Pinnacle, 1979-80), 6 hardback books (Aeonian Press, 1978,84-86), 2 hardback books (Nelson Doubleday, 1979/86), 1 hardback book (Amereon, 1986)</t>
  </si>
  <si>
    <t>Contains 45 crossword puzzles. Estimated print run: 30,000</t>
  </si>
  <si>
    <t>Doctor Who - Brain Teasers and Mind Benders</t>
  </si>
  <si>
    <t>Adrian Heath</t>
  </si>
  <si>
    <t>0-426-19860-3</t>
  </si>
  <si>
    <t>Contains 54 quizzes, crosswords and word puzzles. Estimated print run: 50,000</t>
  </si>
  <si>
    <t>Contains over 1,000 questions. Estimated print run: 35,000</t>
  </si>
  <si>
    <t>Contains over 1,000 questions. Estimated print run: 20,000</t>
  </si>
  <si>
    <t>Contains 750 questions. Foreword by 1980s TV Producer John Nathan-Turner. Estimated print run: 20,000</t>
  </si>
  <si>
    <t>The Doctor Who fan's guide to England, Scotland and Wales (from the authors' American point of view). Features a photographic cover of The Third Doctor driving his car 'Bessie'</t>
  </si>
  <si>
    <t>Doctor Who Discovers Pirates</t>
  </si>
  <si>
    <t>DWD-6</t>
  </si>
  <si>
    <t>Third volume of the Doctor Who reference guide. Published under the 'Doctor Who Books' (Virgin) imprint (included here for completeness)</t>
  </si>
  <si>
    <t>The Doctor Who Dinosaur Book</t>
  </si>
  <si>
    <t>Brown</t>
  </si>
  <si>
    <t>(Bn)</t>
  </si>
  <si>
    <t>0-426-11842-1</t>
  </si>
  <si>
    <t>George Underwood</t>
  </si>
  <si>
    <t>(T)</t>
  </si>
  <si>
    <t>Teal</t>
  </si>
  <si>
    <t>The Doctor Who Wiki (TARDIS.Fandom.com) - for estimated print runs and audiobook details</t>
  </si>
  <si>
    <t>Penguin.co.uk - for publication details of the BBC Books Target Collection and audiobook versions</t>
  </si>
  <si>
    <t>Gatecrashers</t>
  </si>
  <si>
    <t>Journey Out of Terror</t>
  </si>
  <si>
    <t>Simon Guerrier</t>
  </si>
  <si>
    <t>Save Yourself</t>
  </si>
  <si>
    <t>The Clean Air Act</t>
  </si>
  <si>
    <t>Matthew Sweet</t>
  </si>
  <si>
    <t>Punting</t>
  </si>
  <si>
    <t>Susie Day</t>
  </si>
  <si>
    <t>The Dark River</t>
  </si>
  <si>
    <t>Interstitial Insecurity</t>
  </si>
  <si>
    <t>The Slyther of Shoreditch</t>
  </si>
  <si>
    <t>Mike Tucker</t>
  </si>
  <si>
    <t>Time Lord</t>
  </si>
  <si>
    <t>We Can't Stop What's Coming</t>
  </si>
  <si>
    <t>Steve Cole</t>
  </si>
  <si>
    <t>Decoy</t>
  </si>
  <si>
    <t>George Mann</t>
  </si>
  <si>
    <t>War</t>
  </si>
  <si>
    <t>Grounded</t>
  </si>
  <si>
    <t>Una McCormack</t>
  </si>
  <si>
    <t>Clive Finch</t>
  </si>
  <si>
    <t>The Turning of the Tide</t>
  </si>
  <si>
    <t>Jenny T Colgan</t>
  </si>
  <si>
    <t>Citation Needed</t>
  </si>
  <si>
    <t>Jacqueline Rayner</t>
  </si>
  <si>
    <t>Pain Management</t>
  </si>
  <si>
    <t>Beverly Sanford</t>
  </si>
  <si>
    <t>Letters from the Front</t>
  </si>
  <si>
    <t>Vinay Patel</t>
  </si>
  <si>
    <t>Graham, Yaz, Ryan</t>
  </si>
  <si>
    <t>Ian, Barbara</t>
  </si>
  <si>
    <t>Fitz, Trix</t>
  </si>
  <si>
    <t>11th, 12th, 13th</t>
  </si>
  <si>
    <t>Bill, Nardole, Missy</t>
  </si>
  <si>
    <t>Author</t>
  </si>
  <si>
    <t>Clara, Missy, Graham, Yaz, Ryan</t>
  </si>
  <si>
    <t>Set after 'The Witchfinders'</t>
  </si>
  <si>
    <t>Set between episode 4 and 5 of 'The Chase'</t>
  </si>
  <si>
    <t>Set after 'The War Games' (and features The War Lord). Final published Doctor Who work by Terrance Dicks (published post-humously)</t>
  </si>
  <si>
    <t>Set before 'The Green Death'</t>
  </si>
  <si>
    <t>Set during 'The Five Doctors'</t>
  </si>
  <si>
    <t>Set during part 4 of 'The Visitation'</t>
  </si>
  <si>
    <t>Set during 'The Trial of a Time Lord' after part 8 (aka 'Mindwarp')</t>
  </si>
  <si>
    <t>Set during 'Remembrance of the Daleks'</t>
  </si>
  <si>
    <t>Features companions from BBC Books' Eighth Doctor Adventures range</t>
  </si>
  <si>
    <t>Set during The Time War, at a similar time to the BBC book 'Engines of War' (2014) by the same author</t>
  </si>
  <si>
    <t>Set before 'Rose'</t>
  </si>
  <si>
    <t>Meta-Crisis (aka 'Corin')</t>
  </si>
  <si>
    <t>Set after 'Doomsday' on parallel Earth (aka Pete's World)</t>
  </si>
  <si>
    <t>Set after 'The Battle of Ranskoor Av Kolos'</t>
  </si>
  <si>
    <t>Set during Series 10</t>
  </si>
  <si>
    <t>Set after 'Demons of the Punjab'</t>
  </si>
  <si>
    <t>Features an introduction by Harlan Ellison. Reissued in January 1981, January 1983 and June 1989</t>
  </si>
  <si>
    <t>Features an introduction by Harlan Ellison. Reissued in January 1981, January 1983 and April 1989</t>
  </si>
  <si>
    <t>Features an introduction by Harlan Ellison. Reissued in January 1981, January 1983 and November 1989</t>
  </si>
  <si>
    <t>Features an introduction by Harlan Ellison. Reissued in February 1981, January 1983 and December 1989</t>
  </si>
  <si>
    <t>Features an introduction by Harlan Ellison. Reissued in January 1981, April 1983 and January 1989</t>
  </si>
  <si>
    <t>Features an introduction by Harlan Ellison. Reissued in January 1981, January 1983 and January 1989</t>
  </si>
  <si>
    <t xml:space="preserve">With additional illustration by Chris Achilleos on back cover (original edition) </t>
  </si>
  <si>
    <t>Estimated print run: 25,000. Part of 'The Trial of a Time Lord' series</t>
  </si>
  <si>
    <t>Estimated print run: 23,000. Part of 'The Trial of a Time Lord' series</t>
  </si>
  <si>
    <t>Part of 'The Key to Time' series</t>
  </si>
  <si>
    <t>BBC Audiobook version is an audio original by original scriptwriter David Fisher (published in print form in 2022 - see BBC Target Collection). Part of 'The Key to Time' series</t>
  </si>
  <si>
    <t xml:space="preserve">Large format. Contains colour poster inside. Illustrations by George Underwood. Estimated print run: 75,000 </t>
  </si>
  <si>
    <t>Large format. Promotional item (based on the original author's 1976 draft manuscript) with supplementary colour poster included with Doctor Who Magazine issue 576. Published by Panini Comics (included here for completeness)</t>
  </si>
  <si>
    <t>Large format. Includes a free fold-out poster of the cover art (with the first edition only)</t>
  </si>
  <si>
    <t>Large format. Did not include a free poster</t>
  </si>
  <si>
    <t>Large format. Contains colour poster (of the cover art) inside. Estimated print run: 10,140 (reduced due to poor sales of the Discovers series)</t>
  </si>
  <si>
    <t>Large format. Contains colour poster (of the cover art) inside. Estimated print run: 40,000</t>
  </si>
  <si>
    <t>0-426-10292-4</t>
  </si>
  <si>
    <t>Novelisation of 'Doctor Who and the Silurians'. Internal illustrations by Chris Achilleos. Later editions have the ISBN: 0-426-11471-X</t>
  </si>
  <si>
    <t>White</t>
  </si>
  <si>
    <t>(W)</t>
  </si>
  <si>
    <t>0-426-11324-1</t>
  </si>
  <si>
    <t>Junior Doctor Who and the Brain of Morbius</t>
  </si>
  <si>
    <t>Junior Doctor Who and the Giant Robot</t>
  </si>
  <si>
    <t>JDW-1</t>
  </si>
  <si>
    <t>JDW-2</t>
  </si>
  <si>
    <t>Harry Hants</t>
  </si>
  <si>
    <t>Internal illustrations by Peter Edwards</t>
  </si>
  <si>
    <t>0-426-20064-0</t>
  </si>
  <si>
    <t>The Doctor Who Cookbook</t>
  </si>
  <si>
    <t>Gary Downie</t>
  </si>
  <si>
    <t>Large format softback edition (originally published in hardback in 1985). Internal illustrations by Gail Bennett</t>
  </si>
  <si>
    <t>The Doctor Who Illustrated A-Z</t>
  </si>
  <si>
    <t>Lesley Standring</t>
  </si>
  <si>
    <t>Large format softback edition (originally published in hardback in 1985). Internal illustrations by Lesley Standring</t>
  </si>
  <si>
    <t>The Doctor Who Pattern Book</t>
  </si>
  <si>
    <t>Joy Gammon</t>
  </si>
  <si>
    <t>The Doctor Who Fun Book</t>
  </si>
  <si>
    <t>Tim Quinn and Dicky Howett</t>
  </si>
  <si>
    <t>Doctor Who - Build the TARDIS</t>
  </si>
  <si>
    <t>Mark Harris</t>
  </si>
  <si>
    <t>0-426-20276-7</t>
  </si>
  <si>
    <t>0-426-20299-6</t>
  </si>
  <si>
    <t>0-426-20287-2</t>
  </si>
  <si>
    <t>Jackie Godson</t>
  </si>
  <si>
    <t>Large format softback edition (originally published in hardback in 1984). Features Doctor Who themed sewing and knitting patterns, illustrations by Jackie Godson and 24 colour photographs by John Wright</t>
  </si>
  <si>
    <t>Large format. Features jokes, puzzles, games, stories and cartoons by the creators of the long-running 'Doctor Who?' strip as published in Doctor Who Magazine</t>
  </si>
  <si>
    <t>0-426-20300-3</t>
  </si>
  <si>
    <t>0-426-20323-2</t>
  </si>
  <si>
    <t>Features press-out pieces to assemble a scale model TARDIS (without scissors or glue!)</t>
  </si>
  <si>
    <t>Released to tie-in with the story's repeat broadcast as part of 'The Five Faces of Doctor Who' season in 1981. First edition features a red/yellow foil logo. An original audiobook version by Nigel Robinson and read by William Russell was planned for 2013 but never released as the AudioGO publisher went into administration (due to rights issues, no new date has been announced yet)</t>
  </si>
  <si>
    <t>0-426-19289-3</t>
  </si>
  <si>
    <t>The Fifth Doctor Who Gift Set</t>
  </si>
  <si>
    <t>The Fourth Doctor Who Gift Set</t>
  </si>
  <si>
    <t>The Third Doctor Who Gift Set</t>
  </si>
  <si>
    <t>0-426-19596-5</t>
  </si>
  <si>
    <t>The Sixth Doctor Who Gift Set</t>
  </si>
  <si>
    <t>The Seventh Doctor Who Gift Set</t>
  </si>
  <si>
    <t>The Eighth Doctor Who Gift Set</t>
  </si>
  <si>
    <t>0-426-20207-4</t>
  </si>
  <si>
    <t>0-426-32410-8</t>
  </si>
  <si>
    <t>0-426-19270-2</t>
  </si>
  <si>
    <t>0-426-19430-6</t>
  </si>
  <si>
    <t>Philip Hinchcliffe and Terrance Dicks</t>
  </si>
  <si>
    <t>John Lucarotti, Terrance Dicks and Eric Pringle</t>
  </si>
  <si>
    <t>Terrance Dicks, Peter Grimwade and Barbara Clegg</t>
  </si>
  <si>
    <t>Terrance Dicks, Christopher H. Bidmead and Peter Grimwade</t>
  </si>
  <si>
    <t>David Fisher, Andrew Smith, John Lydecker and Eric Saward</t>
  </si>
  <si>
    <t>Terrance Dicks, Ian Marter (and John Lydecker)</t>
  </si>
  <si>
    <t>Christopher H. Bidmead, Terrance Dicks, Ian Marter and John Lydecker</t>
  </si>
  <si>
    <t>The (Ninth) Doctor Who Gift Set</t>
  </si>
  <si>
    <t>The First Dr Who Gift Set</t>
  </si>
  <si>
    <t>The Second Dr Who Gift Set</t>
  </si>
  <si>
    <t>0-426-19422-5</t>
  </si>
  <si>
    <t>0-426-19609-0</t>
  </si>
  <si>
    <t>0-426-20206-6</t>
  </si>
  <si>
    <t>Gerry Davis, Terrance Dicks, Christopher H. Bidmead and Peter Grimwade</t>
  </si>
  <si>
    <t>TDWGS-1</t>
  </si>
  <si>
    <t>TDWGS-2</t>
  </si>
  <si>
    <t>TDWGS-3</t>
  </si>
  <si>
    <t>TDWGS-4</t>
  </si>
  <si>
    <t>TDWGS-5</t>
  </si>
  <si>
    <t>TDWGS-6</t>
  </si>
  <si>
    <t>TDWGS-7</t>
  </si>
  <si>
    <t>TDWGS-8</t>
  </si>
  <si>
    <t>TDWGS-9</t>
  </si>
  <si>
    <t>Francine Mondolini</t>
  </si>
  <si>
    <t>TETD-1</t>
  </si>
  <si>
    <t>IE-1</t>
  </si>
  <si>
    <t>IE-2</t>
  </si>
  <si>
    <t>DWC-1</t>
  </si>
  <si>
    <t>DWC-2</t>
  </si>
  <si>
    <t>DWC-3</t>
  </si>
  <si>
    <t>DWC-4</t>
  </si>
  <si>
    <t>DWC-5</t>
  </si>
  <si>
    <t>DWC-6</t>
  </si>
  <si>
    <t>DWC-7</t>
  </si>
  <si>
    <t>Collection</t>
  </si>
  <si>
    <t>Factual</t>
  </si>
  <si>
    <t>Activity</t>
  </si>
  <si>
    <t>TPG-1</t>
  </si>
  <si>
    <t>TPG-2</t>
  </si>
  <si>
    <t>TPG-3</t>
  </si>
  <si>
    <t>TPG-4</t>
  </si>
  <si>
    <t>TPG-5</t>
  </si>
  <si>
    <t>Educational</t>
  </si>
  <si>
    <t>Humour</t>
  </si>
  <si>
    <t>Fiction</t>
  </si>
  <si>
    <t>3rd, 4th</t>
  </si>
  <si>
    <t>Jo, Sarah Jane, Harry</t>
  </si>
  <si>
    <t>2nd, 3rd, 4th</t>
  </si>
  <si>
    <t>Jamie, Victoria, Jo, Sarah Jane, Harry</t>
  </si>
  <si>
    <t>1st, 3rd</t>
  </si>
  <si>
    <t>Susan, Ian, Barbara, Jo</t>
  </si>
  <si>
    <t>1st, 2nd, 4th</t>
  </si>
  <si>
    <t>Susan, Ian, Barbara, Jo, Romana I (or Romana II, Adric, K-9, Nyssa)</t>
  </si>
  <si>
    <t>4th, 5th</t>
  </si>
  <si>
    <t>Romana II, K-9, Adric, Nyssa, Tegan</t>
  </si>
  <si>
    <t>Adric, Nyssa, Tegan, Turlough</t>
  </si>
  <si>
    <t>Sarah Jane, Harry, UNIT, Romana II, K-9, Adric, Nyssa, Tegan</t>
  </si>
  <si>
    <t>1st, 2nd, 3rd, 4th, 5th</t>
  </si>
  <si>
    <t>Jamie, Zoe, Nyssa, Tegan, Turlough, Susan, The Brigadier, Sarah Jane, Romana II</t>
  </si>
  <si>
    <t>Ben, Polly, Jamie, Liz, Tegan, Turlough, Peri</t>
  </si>
  <si>
    <t>2nd, 3rd, 5th</t>
  </si>
  <si>
    <t>1st, 3rd, 5th</t>
  </si>
  <si>
    <t>Susan, Ian, Barbara, Jo, UNIT, Tegan, Turlough, Peri</t>
  </si>
  <si>
    <t>1st, 3rd, 4th</t>
  </si>
  <si>
    <t>Susan, Ian, Barbara, Jo, Romana II, K-9, Adric, Nyssa</t>
  </si>
  <si>
    <t>Susan, Ian, Barbara, Vicki</t>
  </si>
  <si>
    <t>Steven, Vicki, Dodo</t>
  </si>
  <si>
    <t>Susan, Ian, Barbara</t>
  </si>
  <si>
    <t>K-9</t>
  </si>
  <si>
    <t>Susan, Ian, Barbara, Jamie, Victoria, Zoe, Liz, Jo, UNIT</t>
  </si>
  <si>
    <t>Sarah Jane, Leela, Susan, The Brigadier, Romana II, Tegan, Turlough</t>
  </si>
  <si>
    <t>Doctor Who - Target Books Checklist (Collections and other Miscellaneous Titles under the Target Imprint, 1975-2023)</t>
  </si>
  <si>
    <t>TETD-2</t>
  </si>
  <si>
    <t>QB-4</t>
  </si>
  <si>
    <t>QB-5</t>
  </si>
  <si>
    <t>Gold-embossed logo to celebrate the 100th Target Novel. Introduction by 1980s TV Producer John Nathan-Turner. First edition est. print run: 60,000 (most distributed to the USA), second edition: 40,000</t>
  </si>
  <si>
    <t>Semi-photographic cover (the logo has Peter Davison as The Fifth Doctor in it). First female author of the original run (others are co-authors Jane Baker and Alison Bingemen, and Rona Munro)</t>
  </si>
  <si>
    <t>The cover artwork is largely inspired by the 1966 film 'DALEKS': Invasion Earth 2150 A.D' starring Peter Cushing</t>
  </si>
  <si>
    <t>An abridged audiobook read by Jon Pertwee was released in July 1995</t>
  </si>
  <si>
    <t>Stephen Gallagher writing as John Lydecker. BBC Audiobook version is extended by the author from an (at the time) unpublished manuscript (published as 'Warriors' Gate and Beyond' in 2023, see BBC Target Collection)</t>
  </si>
  <si>
    <t>David J Howe</t>
  </si>
  <si>
    <t>The Target Book - A History of the Target Doctor Who Books</t>
  </si>
  <si>
    <t>978-1-84583-021-2</t>
  </si>
  <si>
    <t>Box-set containing Kinda, Arc of Infinity, Snakedance and Warriors of the Deep. Individual book page counts: 126 / 117 / 124 / 126</t>
  </si>
  <si>
    <t>Box-set containing Doctor Who and the Giant Robot, State of Decay, Logopolis and Time-Flight.  Photographic cover is of Peter Davison as The Fifth Doctor. Individual book page counts: 124 / 125 / 127 / 128</t>
  </si>
  <si>
    <t>Box-set containing Castrovalva, Four to Doomsday, Earthshock and Terminus. Photographic cover is of Peter Davison as The Fifth Doctor. Individual book page counts: 118 / 128 / 128 / 159</t>
  </si>
  <si>
    <t>Box-set containing The Leisure Hive, Full Circle, Warriors' Gate and The Visitation. Individual book page counts: 127 / 123 / 124 / 121</t>
  </si>
  <si>
    <t>Box-set containing An Unearthly Child, Doctor Who and the Enemy of the World, State of Decay and one of The Power of Kroll, Warriors' Gate or The Keeper of Traken. Cover art is taken from The Doctor Who Programme Guide: Vol. 1. Individual book page counts: 128 / 127 / 125 / 128 (or 124 or 124)</t>
  </si>
  <si>
    <t>Box-set containing The Dominators, Mawdryn Undead, Enlightenment and The Five Doctors. Photographic cover is of Richard Hurndall, Patrick Troughton, Jon Pertwee, Tom Baker (actually his waxwork) and Peter Davison in a promotional image for 'The Five Doctors'. Individual page counts: 126 / 119 / 127 / 128</t>
  </si>
  <si>
    <t>Box-set containing The Highlanders, Inferno, Frontios and Planet of Fire. Individual page counts: 126 / 126 / 143 / 143</t>
  </si>
  <si>
    <t>Box-set containing Marco Polo, The Mind of Evil, The Awakening and The Caves of Androzani. Individual page counts: 144 / 144 / 144 / 135</t>
  </si>
  <si>
    <t>Box-set containing The Keys of Marinus, Meglos, The Keeper of Traken and one of The Mind of Evil or Terror of the Autons. Photographic cover is of Colin Baker as The Sixth Doctor. Individual page counts: 128 / 126 / 124 / 144 (or 128)</t>
  </si>
  <si>
    <t>Foreword by Terrance Dicks. Published by Telos Publishing (but with the Target logo on the cover and spine) in paperback and hardback (in 2007 with white slipcase cover, ISBN: 978-1-84583-023-6, limited to 100 copies, and in 2008 with blue slipcase cover, limited to 120 copies - signed by Tom Baker and the author). Revised and updated hardback edition published in April 2016 (176 pages, ISBN: 978-1-84583-114-1, £24.99) with a print-on-demand paperback edition available from March 2021 (ISBN: 978-1-84583-184-4)</t>
  </si>
  <si>
    <t>Adaptation of the 2011 BBC Audiobook by original scriptwriter David Fisher. Part of 'The Key to Time' series</t>
  </si>
  <si>
    <t>Adaptation of the 2012 BBC Audiobook by original scriptwriter David Fisher. Part of 'The Key to Time' series</t>
  </si>
  <si>
    <t>Extended adaptation based on Stephen Gallagher's original draft manuscript. Includes adaptations of the 2021 audio stories 'The Kairos Ring' and 'The Little Book of Fate' (featuring The Eighth Doctor)</t>
  </si>
  <si>
    <t>Originally published as a standalone novel by the same author based on Douglas Adams' draft scripts in 2017 (the BBC Audiobook is of this version). The Target version is based on the finished TV scripts. Part of 'The Key to Time' series</t>
  </si>
  <si>
    <t>Story Title</t>
  </si>
  <si>
    <t>A further Dutch title 'Doktor Kim ve Peladon Gezegeni' (i.e. 'The Curse of Peladon') was mentioned inside this book but was never published (source: Timelash.com)</t>
  </si>
  <si>
    <t>A fourth Polish title 'Geneza Dalekow' (i.e. 'Genesis of the Daleks') was mentioned inside this book but was never published (source: Timelash.com)</t>
  </si>
  <si>
    <t>Combined hardback edition collecting 'Doctor Who and the Genesis of the Daleks', 'Revenge of the Cybermen' and 'The Loch Ness Monster', with introductions by Harlan Ellison</t>
  </si>
  <si>
    <t>Combined hardback edition collecting 'Doctor Who and the Robots of Death', 'The Deadly Assassin' and 'The Face of Evil', with introductions by Harlan Ellison</t>
  </si>
  <si>
    <t>Added details of Cover Logo(s), ISBNs, Audiobook versions, International Editions, Collections and other miscellaneous titles, and Richie Ratings for 'The Target Storybook' and 'The Library of Time'</t>
  </si>
  <si>
    <t>1. Notes &amp; Guidance</t>
  </si>
  <si>
    <t>2. Legal Notice and Terms of Use</t>
  </si>
  <si>
    <t>Book Covers:</t>
  </si>
  <si>
    <t>The Wyndham/WH Allen hardbacks and Kindle/eBook editions are not in the scope of this version of the product (please contact me at the email address above if you would like these to be added!)</t>
  </si>
  <si>
    <t>Personal collection of all the original books and most BBC books (visual inspection of each copy)</t>
  </si>
  <si>
    <t>The Target Book - Revised and Updated Edition - David J. Howe (Telos Publishing, April 2016, ISBN:  978-1-84583-114-1) - Highly Recommended</t>
  </si>
  <si>
    <t>The TARDIS Library (Timelash.com) - for details of International Editions</t>
  </si>
  <si>
    <t>Amazon.co.uk and eBay.co.uk - for original prices, publication dates and page counts if otherwise unknown</t>
  </si>
  <si>
    <t>3. Primary Sources</t>
  </si>
  <si>
    <t>Curved</t>
  </si>
  <si>
    <t>As used on the TV series (with a diamond background) in the Jon Pertwee and Tom Baker eras from 1973/74 to 1979/80</t>
  </si>
  <si>
    <t>As used on TV in the Tom Baker, Peter Davison and Colin Baker eras from 1980 to 1986</t>
  </si>
  <si>
    <t>As used on TV in the Sylvester McCoy era from 1987 to 1989</t>
  </si>
  <si>
    <t>As used on the 1996 TV Movie starring Paul McGann</t>
  </si>
  <si>
    <t>Light-Green</t>
  </si>
  <si>
    <t>Light-Blue</t>
  </si>
  <si>
    <t>Doctor Who Logo Key</t>
  </si>
  <si>
    <t>Doctor Who Logo Colour Key</t>
  </si>
  <si>
    <t>International Editions - Country Key</t>
  </si>
  <si>
    <t>Own values (used for picklist and total calculations - do not edit emboldened values as used in the tally calculations)</t>
  </si>
  <si>
    <t>Bonus:</t>
  </si>
  <si>
    <t>Block, Curved (B - 1977 reissue)</t>
  </si>
  <si>
    <t>Block, Curved (Bk - 1978 reissue)</t>
  </si>
  <si>
    <t>Block, Curved (R - 1979 reissue), Neon (R - 83)</t>
  </si>
  <si>
    <t>Block, Curved (G, 1978 reissue), Neon (LB - 82)</t>
  </si>
  <si>
    <t>Block, Curved (G - 1979 reissue)</t>
  </si>
  <si>
    <t>Block, Curved (Bk - 1979 reissue)</t>
  </si>
  <si>
    <t>Block, Curved (Bk - 1976 reissue), Neon (R - 82)</t>
  </si>
  <si>
    <t>Block, Curved (G - 1980 reissue)</t>
  </si>
  <si>
    <t>Block, Curved (LB - 1978 reissue), Neon (O - 83)</t>
  </si>
  <si>
    <t>Block, Curved (W - 1979 reissue, Bn - 80)</t>
  </si>
  <si>
    <t>Block, Curved (R - 1978 reissue), Neon (R - 81)</t>
  </si>
  <si>
    <t>Curved (R, LB - 1979 reissue)</t>
  </si>
  <si>
    <t>Curved (LB, O - 1979 reissue)</t>
  </si>
  <si>
    <t>Curved (G, G - 1979 reissue)</t>
  </si>
  <si>
    <t>Curved (O, LB - 1978 reissue)</t>
  </si>
  <si>
    <t>Curved (Bk, R - 1978 reissue)</t>
  </si>
  <si>
    <t>Curved (LB, G - 1978 reissue)</t>
  </si>
  <si>
    <t>Curved (O, R - 1978 reissue)</t>
  </si>
  <si>
    <t>Curved (P, LB - 1978 reissue)</t>
  </si>
  <si>
    <t>Curved (G)</t>
  </si>
  <si>
    <t>Curved (R)</t>
  </si>
  <si>
    <t>Curved (P, B - 1978 reissue), Neon (O - 83)</t>
  </si>
  <si>
    <t>Curved (G, LB - 1979 reissue)</t>
  </si>
  <si>
    <t>Curved (P), Neon (B - 1982 reissue)</t>
  </si>
  <si>
    <t>Curved (O, LB - 1978 reissue, R - 84)</t>
  </si>
  <si>
    <t>Curved (LB, R - 1979 reissue)</t>
  </si>
  <si>
    <t>Curved (O)</t>
  </si>
  <si>
    <t>Curved (Bk)</t>
  </si>
  <si>
    <t>Curved (Bk), Neon (R - 1982 reissue)</t>
  </si>
  <si>
    <t>Curved (LB)</t>
  </si>
  <si>
    <t>Curved (Y)</t>
  </si>
  <si>
    <t>Curved (B)</t>
  </si>
  <si>
    <t>Additional audiobook readers generally provide monster/creature voices (e.g., Nicholas Briggs for the Daleks and Cybermen and John Leeson for K-9)</t>
  </si>
  <si>
    <t>Curved (B/Gd)</t>
  </si>
  <si>
    <t>Cover Logos</t>
  </si>
  <si>
    <t>Curved (LG)</t>
  </si>
  <si>
    <t>Curved (O), Neon (R - 1985 reissue)</t>
  </si>
  <si>
    <t>Curved (Bn)</t>
  </si>
  <si>
    <t>Curved (T)</t>
  </si>
  <si>
    <t>Curved (Y), Neon (R - 1987 reissue)</t>
  </si>
  <si>
    <t>Logo</t>
  </si>
  <si>
    <t>Completed by range author Nigel Robinson due to the passing of Ian Marter (as stated in the Editor's Note). Interior ISBN reads: 0-426-20309-7-X. Estimated print run: 23,000</t>
  </si>
  <si>
    <t>Erroneously labelled as book No. 126 on the inner title page. Estimated print run: 22,500. Part of 'The Trial of a Time Lord' series</t>
  </si>
  <si>
    <t>Photographic cover, erroneously labelled as book No. 127 on the cover and the inner title page. Estimated print run 23,000</t>
  </si>
  <si>
    <t>The Missing Adventures: The Nightmare Fair</t>
  </si>
  <si>
    <t>The Missing Adventures: The Ultimate Evil</t>
  </si>
  <si>
    <t>The Missing Adventures: Mission to Magnus</t>
  </si>
  <si>
    <t>With additional illustration by Chris Achilleos on back cover (original edition). ISBN for 1978 reissue: 0-426-11578-3. An RNIB unabridged audiobook read by Gabriel Woolf was released in 1978 (with 'Carnival of Monsters' and 'The Loch Ness Monster')</t>
  </si>
  <si>
    <t>Novelisation of 'Terror of the Zygons'. An RNIB unabridged audiobook read by Gabriel Woolf was released in 1978 (with 'Carnival of Monsters' and 'The Three Doctors')</t>
  </si>
  <si>
    <t>In addition, an RNIB unabridged version read by Gabriel Woolf was released in 1978 (with 'The Three Doctors' and 'The Loch Ness Monster')</t>
  </si>
  <si>
    <t>US edition is a combined hardback edition with 'The Deadly Assassin' and 'The Robots of Death'. An RNIB unabridged audiobook read by Louise Jameson was released in January 2011</t>
  </si>
  <si>
    <t>Estimated print run: 22,000. Re-issued October 1990, estimated print run: 5,000. Based on parts 7-12 of 'The Daleks' Master Plan'</t>
  </si>
  <si>
    <t>Estimated print run: 22,000. Re-issued September 1990, estimated print run: 6,000. Based on standalone episode 'Mission to the Unknown' and parts 1-6 of 'The Daleks' Master Plan'</t>
  </si>
  <si>
    <t>Reprinted in 2013 with a new introduction by the author as part of BBC Books Doctor Who 50th Anniversary Collection (No.7, £7.99, 211pp)</t>
  </si>
  <si>
    <t>Published under the Virgin imprint. Novelisation of the 1993 BBC Radio 5 drama serial by Barry Letts and starring Jon Pertwee, Elisabeth Sladen and Nicholas Courtney (note, the novelisation of 'The Ghosts of N-Space' was published as a Virgin 'Missing Adventure')</t>
  </si>
  <si>
    <r>
      <t xml:space="preserve">International Editions (see </t>
    </r>
    <r>
      <rPr>
        <b/>
        <u/>
        <sz val="11"/>
        <rFont val="Calibri"/>
        <family val="2"/>
        <scheme val="minor"/>
      </rPr>
      <t>About</t>
    </r>
    <r>
      <rPr>
        <b/>
        <sz val="11"/>
        <rFont val="Calibri"/>
        <family val="2"/>
        <scheme val="minor"/>
      </rPr>
      <t xml:space="preserve"> for Country Key)</t>
    </r>
  </si>
  <si>
    <r>
      <t xml:space="preserve">Cover Logos (see </t>
    </r>
    <r>
      <rPr>
        <b/>
        <u/>
        <sz val="11"/>
        <rFont val="Calibri"/>
        <family val="2"/>
        <scheme val="minor"/>
      </rPr>
      <t>About</t>
    </r>
    <r>
      <rPr>
        <b/>
        <sz val="11"/>
        <rFont val="Calibri"/>
        <family val="2"/>
        <scheme val="minor"/>
      </rPr>
      <t xml:space="preserve"> for Logo/Colour Keys)</t>
    </r>
  </si>
  <si>
    <r>
      <t xml:space="preserve">Notes </t>
    </r>
    <r>
      <rPr>
        <i/>
        <sz val="11"/>
        <rFont val="Calibri"/>
        <family val="2"/>
        <scheme val="minor"/>
      </rPr>
      <t xml:space="preserve"> (All titles feature new cover artwork (unless noted) - see </t>
    </r>
    <r>
      <rPr>
        <i/>
        <u/>
        <sz val="11"/>
        <rFont val="Calibri"/>
        <family val="2"/>
        <scheme val="minor"/>
      </rPr>
      <t>Original Run</t>
    </r>
    <r>
      <rPr>
        <i/>
        <sz val="11"/>
        <rFont val="Calibri"/>
        <family val="2"/>
        <scheme val="minor"/>
      </rPr>
      <t xml:space="preserve"> for audiobook versions)</t>
    </r>
  </si>
  <si>
    <r>
      <t xml:space="preserve">Novelisation of 'Robot'. Cover logo on 1st edition has the face of The Fourth Doctor in the 'O' of WHO. ISBN for 1979 reissue: 0-426-11279-2. Shorter 'Junior' edition published in 1980 (see </t>
    </r>
    <r>
      <rPr>
        <u/>
        <sz val="11"/>
        <rFont val="Calibri"/>
        <family val="2"/>
        <scheme val="minor"/>
      </rPr>
      <t>Misc Titles</t>
    </r>
    <r>
      <rPr>
        <sz val="11"/>
        <rFont val="Calibri"/>
        <family val="2"/>
        <scheme val="minor"/>
      </rPr>
      <t>)</t>
    </r>
  </si>
  <si>
    <r>
      <t xml:space="preserve">Shorter 'Junior' edition published in 1980 (see </t>
    </r>
    <r>
      <rPr>
        <u/>
        <sz val="11"/>
        <rFont val="Calibri"/>
        <family val="2"/>
        <scheme val="minor"/>
      </rPr>
      <t>Misc Titles</t>
    </r>
    <r>
      <rPr>
        <sz val="11"/>
        <rFont val="Calibri"/>
        <family val="2"/>
        <scheme val="minor"/>
      </rPr>
      <t>)</t>
    </r>
  </si>
  <si>
    <t>Doctor Who - The Terrestrial Index</t>
  </si>
  <si>
    <t>Format</t>
  </si>
  <si>
    <t>Audiobook Format values (editable - used for picklist)</t>
  </si>
  <si>
    <t>Cassette</t>
  </si>
  <si>
    <t>CD</t>
  </si>
  <si>
    <t>Download</t>
  </si>
  <si>
    <t>CD &amp; Download</t>
  </si>
  <si>
    <t>MP3-CD</t>
  </si>
  <si>
    <t>The Target Storybook -  Collection of 15 short stories (BBC Target Books Collection, 24/10/2019)</t>
  </si>
  <si>
    <t>Please 'buy me a coffee' at the link above to show your appreciation and support! :)</t>
  </si>
  <si>
    <t>Digital (streaming etc.)</t>
  </si>
  <si>
    <t>Digital</t>
  </si>
  <si>
    <t>Unreleased / n/a</t>
  </si>
  <si>
    <t xml:space="preserve">Features 'A Doctor Who Special' logo on back cover and interior illustrations by Andrew Skilleter. Compiled and edited by Terrance Dicks. Contains 'DALEKS: The Secret Invasion' short story by Terry Nation, a BBC audiobook version read by Steven Pacey was released on 05/11/2020 as part of 'DALEKS DESTROY - THE SECRET INVASION &amp; OTHER STORIES' </t>
  </si>
  <si>
    <t>Hardcover with internal colour illustrations by Robert Hack. Includes 'Revenge of the Nestene' short story by Russell T Davies, originally published as part of 'Adventures in Lockdown' (BBC Books, 2020)</t>
  </si>
  <si>
    <t>14th, 15th</t>
  </si>
  <si>
    <t>Jacqueline King</t>
  </si>
  <si>
    <t>The Giggle</t>
  </si>
  <si>
    <t>Wild Blue Yonder</t>
  </si>
  <si>
    <t>The Star Beast</t>
  </si>
  <si>
    <t>The Church on Ruby Road</t>
  </si>
  <si>
    <t>15th</t>
  </si>
  <si>
    <t>Ruby</t>
  </si>
  <si>
    <t>Esmie Jikiemi-Pearson</t>
  </si>
  <si>
    <t>Angela Wynter</t>
  </si>
  <si>
    <t>Estimated print run 21,000. An abridged audiobook read by Colin Baker was released in August 1995.</t>
  </si>
  <si>
    <t>Based on a script by Russell T Davies and a story by Pat Mills and Dave Gibbons. Initially released as an eBook on 30/11/2023. Audio version initially released as a download on 01/02/2024</t>
  </si>
  <si>
    <t>Based on a script by Russell T Davies. Initially released as an eBook on 07/12/2023. Audio version initially released as a download on 11/01/2024</t>
  </si>
  <si>
    <t>Based on a script by Russell T Davies. Initially released as an eBook on 14/12/2023. Audio version initially released as a download on 11/01/2024</t>
  </si>
  <si>
    <t>Based on a script by Russell T Davies</t>
  </si>
  <si>
    <t>Based on a script by Phil Ford and Russell T Davies</t>
  </si>
  <si>
    <t>Based on a script by Matthew Jacobs. First published in 1996 by BBC Books, revised edition</t>
  </si>
  <si>
    <t>Based on a script by Steven Moffat</t>
  </si>
  <si>
    <t>Christiopher Naylor</t>
  </si>
  <si>
    <t>Space Babies</t>
  </si>
  <si>
    <t>73 Yards</t>
  </si>
  <si>
    <t>Rogue</t>
  </si>
  <si>
    <t>Alison Rumfitt</t>
  </si>
  <si>
    <t>Scott Handcock</t>
  </si>
  <si>
    <t>Kate Herron and Briony Redman</t>
  </si>
  <si>
    <t>978-1-78594-884-8</t>
  </si>
  <si>
    <t>978-1-78594-886-2</t>
  </si>
  <si>
    <t>978-1-78594-883-1</t>
  </si>
  <si>
    <t>As used on TV in the Jodie Whittaker era from 2017 to 2022</t>
  </si>
  <si>
    <t>Dan Liles</t>
  </si>
  <si>
    <t>Susan Twist</t>
  </si>
  <si>
    <t>Based on a script by Russell T Davies. First published in hardback, eBook and audio download on 25/01/2024 (154 pages, £14.99, ISBN: 978-1-78594-869-5)</t>
  </si>
  <si>
    <t>978-1-78594-870-1</t>
  </si>
  <si>
    <t>Added details of audiobook versions of original run novelisations due for release in 2024/25 and Series 14 (2024) novelisations starring Ncuti Gatwa as The Doctor and Millie Gibson as Ruby Sunday</t>
  </si>
  <si>
    <t>enquiries@richies-scifi-collectables.co.uk</t>
  </si>
  <si>
    <t>www.instagram.com/richies_scifi_collectables</t>
  </si>
  <si>
    <t>https://ko-fi.com/richies_scifi_collectables</t>
  </si>
  <si>
    <t>Website:</t>
  </si>
  <si>
    <t>https://www.richies-scifi-collectables.co.uk</t>
  </si>
  <si>
    <t>www.youtube.com/@richies_scifi_collectables</t>
  </si>
  <si>
    <t>978-1-78594-952-4</t>
  </si>
  <si>
    <t>Paperback edition published 24/09/2020 (£9.99, 424 pages, ISBN 978-1-78594-475-8). Interior illustrations by Mike Collins. Collection of 15 short stories (see About tab for titles and authors). Last published work by Terrance Dicks</t>
  </si>
  <si>
    <t>Included with Doctor Who Magazine #609 (10 October 2024). First published in hardback in October 2023 (BBC Books, ISBN: 978-1-78594-843-5). Based on scripts by David Whitaker, written with Mike Tucker and Steve Cole</t>
  </si>
  <si>
    <r>
      <t xml:space="preserve">Published under the Virgin imprint. A new adaptation by Frazer Hines was published on 26/10/2023 (BBC Books, ISBN: 978-1-78594-843-5, RRP £22.00) simultaneously with an audiobook version read by the author. A Target Book version was subsequently included with Doctor Who Magazine #609 (see </t>
    </r>
    <r>
      <rPr>
        <u/>
        <sz val="11"/>
        <rFont val="Calibri"/>
        <family val="2"/>
        <scheme val="minor"/>
      </rPr>
      <t>BBC Target Collection</t>
    </r>
    <r>
      <rPr>
        <sz val="11"/>
        <rFont val="Calibri"/>
        <family val="2"/>
        <scheme val="minor"/>
      </rPr>
      <t xml:space="preserve">, No.50) </t>
    </r>
  </si>
  <si>
    <t>Compiled and maintained by Richard Allison © Richie's Sci-Fi Collectables 2025</t>
  </si>
  <si>
    <t>The Robot Revolution</t>
  </si>
  <si>
    <t>Lux</t>
  </si>
  <si>
    <t>The Well</t>
  </si>
  <si>
    <t>978-1-78594-954-8</t>
  </si>
  <si>
    <t>Belinda</t>
  </si>
  <si>
    <t>978-1-78594-955-5</t>
  </si>
  <si>
    <t>978-1-78594-956-2</t>
  </si>
  <si>
    <t>Empire of Death</t>
  </si>
  <si>
    <t>978-1-78594-953-1</t>
  </si>
  <si>
    <t>Gareth L. Powell</t>
  </si>
  <si>
    <t>Semi-photographic cover (the logo has Peter Davison as The Fifth Doctor in it)</t>
  </si>
  <si>
    <t>Photographic cover. An abridged audiobook read by Peter Davison was released in August 1997</t>
  </si>
  <si>
    <t>Written by Ian Marter who played the Fourth Doctor's companion Harry Sullivan on TV (1974-5). Audiobook version retitled "Beyond the Doctor - Harry Sullivan's War"</t>
  </si>
  <si>
    <t xml:space="preserve">Caoilfhionn Dunne </t>
  </si>
  <si>
    <t>Varada Sethu</t>
  </si>
  <si>
    <t>Added details of 'The Evil of the Daleks' Target Book included with Doctor Who Magazine #609, release dates and audiobook readers for 'Snakedance', 'The Celestial Toymaker' and 'Planet of Fire', and Richie Ratings for 'The Church on Ruby Road' and '73 Yards'. Added provisional details for four Fifteenth Doctor novelisations to be released in July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</si>
</sst>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164" formatCode="yyyy"/>
    <numFmt numFmtId="165" formatCode="&quot;£&quot;#,##0.00"/>
    <numFmt numFmtId="166" formatCode="0.0"/>
    <numFmt numFmtId="167" formatCode="0."/>
  </numFmts>
  <fonts count="19" x14ac:knownFonts="1">
    <font>
      <sz val="10"/>
      <name val="Arial"/>
    </font>
    <font>
      <b/>
      <sz val="20"/>
      <name val="Calibri"/>
      <family val="2"/>
      <scheme val="minor"/>
    </font>
    <font>
      <u/>
      <sz val="10"/>
      <color theme="10"/>
      <name val="Arial"/>
      <family val="2"/>
    </font>
    <font>
      <u/>
      <sz val="11"/>
      <color theme="10"/>
      <name val="Calibri"/>
      <family val="2"/>
      <scheme val="minor"/>
    </font>
    <font>
      <b/>
      <sz val="11"/>
      <name val="Calibri"/>
      <family val="2"/>
      <scheme val="minor"/>
    </font>
    <font>
      <sz val="11"/>
      <name val="Calibri"/>
      <family val="2"/>
      <scheme val="minor"/>
    </font>
    <font>
      <sz val="11"/>
      <color rgb="FF000000"/>
      <name val="Calibri"/>
      <family val="2"/>
      <scheme val="minor"/>
    </font>
    <font>
      <i/>
      <sz val="11"/>
      <name val="Calibri"/>
      <family val="2"/>
      <scheme val="minor"/>
    </font>
    <font>
      <sz val="10"/>
      <name val="Arial"/>
      <family val="2"/>
    </font>
    <font>
      <b/>
      <sz val="10"/>
      <name val="Arial"/>
      <family val="2"/>
    </font>
    <font>
      <sz val="8"/>
      <name val="Arial"/>
      <family val="2"/>
    </font>
    <font>
      <sz val="8"/>
      <name val="Arial"/>
      <family val="2"/>
    </font>
    <font>
      <b/>
      <sz val="11"/>
      <color rgb="FFFF0000"/>
      <name val="Calibri"/>
      <family val="2"/>
      <scheme val="minor"/>
    </font>
    <font>
      <sz val="10"/>
      <name val="Calibri"/>
      <family val="2"/>
    </font>
    <font>
      <sz val="11"/>
      <name val="Calibri"/>
      <family val="2"/>
    </font>
    <font>
      <b/>
      <u/>
      <sz val="11"/>
      <name val="Calibri"/>
      <family val="2"/>
      <scheme val="minor"/>
    </font>
    <font>
      <i/>
      <u/>
      <sz val="11"/>
      <name val="Calibri"/>
      <family val="2"/>
      <scheme val="minor"/>
    </font>
    <font>
      <u/>
      <sz val="11"/>
      <name val="Calibri"/>
      <family val="2"/>
      <scheme val="minor"/>
    </font>
    <font>
      <sz val="10"/>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93">
    <xf numFmtId="0" fontId="0" fillId="0" borderId="0" xfId="0"/>
    <xf numFmtId="0" fontId="1" fillId="0" borderId="0" xfId="0" applyFont="1"/>
    <xf numFmtId="0" fontId="3" fillId="0" borderId="0" xfId="1" applyFont="1"/>
    <xf numFmtId="0" fontId="4" fillId="0" borderId="0" xfId="0" applyFont="1"/>
    <xf numFmtId="0" fontId="4" fillId="0" borderId="0" xfId="0" applyFont="1" applyAlignment="1">
      <alignment horizontal="left"/>
    </xf>
    <xf numFmtId="0" fontId="5" fillId="0" borderId="0" xfId="0" applyFont="1"/>
    <xf numFmtId="0" fontId="5" fillId="0" borderId="0" xfId="0" applyFont="1" applyAlignment="1">
      <alignment horizontal="left"/>
    </xf>
    <xf numFmtId="164" fontId="6" fillId="0" borderId="0" xfId="0" applyNumberFormat="1" applyFont="1" applyAlignment="1">
      <alignment horizontal="left" vertical="center"/>
    </xf>
    <xf numFmtId="0" fontId="6" fillId="0" borderId="0" xfId="0" applyFont="1" applyAlignment="1">
      <alignment vertical="center"/>
    </xf>
    <xf numFmtId="0" fontId="6" fillId="0" borderId="0" xfId="0" applyFont="1" applyAlignment="1">
      <alignment horizontal="left" vertical="center"/>
    </xf>
    <xf numFmtId="0" fontId="5" fillId="0" borderId="0" xfId="0" applyFont="1" applyAlignment="1">
      <alignment vertical="center"/>
    </xf>
    <xf numFmtId="0" fontId="5" fillId="0" borderId="0" xfId="0" quotePrefix="1" applyFont="1"/>
    <xf numFmtId="0" fontId="5" fillId="0" borderId="0" xfId="0" quotePrefix="1" applyFont="1" applyAlignment="1">
      <alignment horizontal="left"/>
    </xf>
    <xf numFmtId="0" fontId="7" fillId="0" borderId="0" xfId="0" applyFont="1"/>
    <xf numFmtId="0" fontId="8" fillId="0" borderId="0" xfId="0" applyFont="1"/>
    <xf numFmtId="8" fontId="5" fillId="0" borderId="0" xfId="0" applyNumberFormat="1" applyFont="1"/>
    <xf numFmtId="0" fontId="0" fillId="0" borderId="0" xfId="0" applyAlignment="1">
      <alignment horizontal="left"/>
    </xf>
    <xf numFmtId="0" fontId="1" fillId="0" borderId="0" xfId="0" applyFont="1" applyAlignment="1">
      <alignment horizontal="left"/>
    </xf>
    <xf numFmtId="0" fontId="6" fillId="0" borderId="0" xfId="0" quotePrefix="1" applyFont="1" applyAlignment="1">
      <alignment vertical="center"/>
    </xf>
    <xf numFmtId="0" fontId="5" fillId="0" borderId="0" xfId="0" applyFont="1" applyAlignment="1">
      <alignment horizontal="right"/>
    </xf>
    <xf numFmtId="165" fontId="5" fillId="0" borderId="0" xfId="0" applyNumberFormat="1" applyFont="1"/>
    <xf numFmtId="165" fontId="6" fillId="0" borderId="0" xfId="0" applyNumberFormat="1" applyFont="1" applyAlignment="1">
      <alignment vertical="center"/>
    </xf>
    <xf numFmtId="0" fontId="4" fillId="0" borderId="1" xfId="0" applyFont="1" applyBorder="1"/>
    <xf numFmtId="0" fontId="4" fillId="0" borderId="1" xfId="0" applyFont="1" applyBorder="1" applyAlignment="1">
      <alignment horizontal="left"/>
    </xf>
    <xf numFmtId="0" fontId="4" fillId="0" borderId="2" xfId="0" applyFont="1" applyBorder="1"/>
    <xf numFmtId="0" fontId="4" fillId="0" borderId="2" xfId="0" applyFont="1" applyBorder="1" applyAlignment="1">
      <alignment horizontal="left"/>
    </xf>
    <xf numFmtId="166" fontId="5" fillId="0" borderId="2" xfId="0" quotePrefix="1" applyNumberFormat="1" applyFont="1" applyBorder="1" applyAlignment="1">
      <alignment horizontal="left"/>
    </xf>
    <xf numFmtId="0" fontId="5" fillId="0" borderId="2" xfId="0" applyFont="1" applyBorder="1"/>
    <xf numFmtId="14" fontId="5" fillId="0" borderId="2" xfId="0" applyNumberFormat="1" applyFont="1" applyBorder="1" applyAlignment="1">
      <alignment horizontal="left"/>
    </xf>
    <xf numFmtId="0" fontId="2" fillId="0" borderId="0" xfId="1"/>
    <xf numFmtId="0" fontId="9" fillId="0" borderId="0" xfId="0" applyFont="1" applyAlignment="1">
      <alignment horizontal="right"/>
    </xf>
    <xf numFmtId="0" fontId="9" fillId="0" borderId="0" xfId="0" applyFont="1"/>
    <xf numFmtId="0" fontId="4" fillId="0" borderId="0" xfId="0" applyFont="1" applyAlignment="1">
      <alignment horizontal="right"/>
    </xf>
    <xf numFmtId="0" fontId="5" fillId="2" borderId="0" xfId="0" applyFont="1" applyFill="1"/>
    <xf numFmtId="0" fontId="5" fillId="2" borderId="0" xfId="0" applyFont="1" applyFill="1" applyAlignment="1">
      <alignment horizontal="left"/>
    </xf>
    <xf numFmtId="0" fontId="0" fillId="0" borderId="0" xfId="0" applyAlignment="1">
      <alignment horizontal="right"/>
    </xf>
    <xf numFmtId="0" fontId="6" fillId="0" borderId="0" xfId="0" applyFont="1" applyAlignment="1">
      <alignment horizontal="right" vertical="center"/>
    </xf>
    <xf numFmtId="164" fontId="5" fillId="0" borderId="0" xfId="0" applyNumberFormat="1" applyFont="1" applyAlignment="1">
      <alignment horizontal="left"/>
    </xf>
    <xf numFmtId="0" fontId="4" fillId="2" borderId="0" xfId="0" applyFont="1" applyFill="1" applyAlignment="1">
      <alignment horizontal="center" vertical="center"/>
    </xf>
    <xf numFmtId="0" fontId="4" fillId="2" borderId="1" xfId="0" applyFont="1" applyFill="1" applyBorder="1" applyAlignment="1">
      <alignment horizontal="left"/>
    </xf>
    <xf numFmtId="0" fontId="4" fillId="0" borderId="1" xfId="0" quotePrefix="1" applyFont="1" applyBorder="1" applyAlignment="1">
      <alignment horizontal="left"/>
    </xf>
    <xf numFmtId="0" fontId="7" fillId="0" borderId="0" xfId="0" applyFont="1" applyAlignment="1">
      <alignment horizontal="left"/>
    </xf>
    <xf numFmtId="0" fontId="5" fillId="2" borderId="2" xfId="0" applyFont="1" applyFill="1" applyBorder="1"/>
    <xf numFmtId="0" fontId="5" fillId="2" borderId="2" xfId="0" applyFont="1" applyFill="1" applyBorder="1" applyAlignment="1">
      <alignment horizontal="left"/>
    </xf>
    <xf numFmtId="0" fontId="0" fillId="2" borderId="2" xfId="0" applyFill="1" applyBorder="1"/>
    <xf numFmtId="0" fontId="4" fillId="2" borderId="2" xfId="0" applyFont="1" applyFill="1" applyBorder="1"/>
    <xf numFmtId="0" fontId="5" fillId="0" borderId="0" xfId="0" quotePrefix="1" applyFont="1" applyAlignment="1">
      <alignment horizontal="left" vertical="top"/>
    </xf>
    <xf numFmtId="0" fontId="5" fillId="0" borderId="0" xfId="0" applyFont="1" applyAlignment="1">
      <alignment vertical="top"/>
    </xf>
    <xf numFmtId="0" fontId="5" fillId="0" borderId="0" xfId="0" applyFont="1" applyAlignment="1">
      <alignment horizontal="left" vertical="top"/>
    </xf>
    <xf numFmtId="0" fontId="5" fillId="0" borderId="0" xfId="0" quotePrefix="1" applyFont="1" applyAlignment="1">
      <alignment vertical="top"/>
    </xf>
    <xf numFmtId="165" fontId="5" fillId="0" borderId="0" xfId="0" applyNumberFormat="1" applyFont="1" applyAlignment="1">
      <alignment vertical="top"/>
    </xf>
    <xf numFmtId="0" fontId="4" fillId="0" borderId="0" xfId="0" quotePrefix="1" applyFont="1" applyAlignment="1">
      <alignment vertical="top"/>
    </xf>
    <xf numFmtId="164" fontId="5" fillId="0" borderId="0" xfId="0" applyNumberFormat="1" applyFont="1" applyAlignment="1">
      <alignment horizontal="left" vertical="top"/>
    </xf>
    <xf numFmtId="165" fontId="5" fillId="0" borderId="0" xfId="0" applyNumberFormat="1" applyFont="1" applyAlignment="1">
      <alignment horizontal="right" vertical="top"/>
    </xf>
    <xf numFmtId="0" fontId="5" fillId="0" borderId="0" xfId="0" applyFont="1" applyAlignment="1">
      <alignment horizontal="right" vertical="top"/>
    </xf>
    <xf numFmtId="0" fontId="5" fillId="2" borderId="0" xfId="0" applyFont="1" applyFill="1" applyAlignment="1">
      <alignment horizontal="left" vertical="top"/>
    </xf>
    <xf numFmtId="0" fontId="5" fillId="2" borderId="0" xfId="0" applyFont="1" applyFill="1" applyAlignment="1">
      <alignment horizontal="left" vertical="top" wrapText="1"/>
    </xf>
    <xf numFmtId="0" fontId="8" fillId="0" borderId="0" xfId="0" quotePrefix="1" applyFont="1" applyAlignment="1">
      <alignment vertical="top"/>
    </xf>
    <xf numFmtId="0" fontId="5" fillId="0" borderId="0" xfId="0" applyFont="1" applyAlignment="1">
      <alignment vertical="top" wrapText="1"/>
    </xf>
    <xf numFmtId="0" fontId="5" fillId="0" borderId="0" xfId="0" quotePrefix="1" applyFont="1" applyAlignment="1">
      <alignment vertical="top" wrapText="1"/>
    </xf>
    <xf numFmtId="0" fontId="4" fillId="3" borderId="0" xfId="0" applyFont="1" applyFill="1" applyAlignment="1">
      <alignment horizontal="center" vertical="center"/>
    </xf>
    <xf numFmtId="14" fontId="5" fillId="0" borderId="2" xfId="0" applyNumberFormat="1" applyFont="1" applyBorder="1" applyAlignment="1">
      <alignment horizontal="left" vertical="top"/>
    </xf>
    <xf numFmtId="1" fontId="5" fillId="0" borderId="0" xfId="0" quotePrefix="1" applyNumberFormat="1" applyFont="1" applyAlignment="1">
      <alignment horizontal="left"/>
    </xf>
    <xf numFmtId="0" fontId="9" fillId="0" borderId="0" xfId="0" applyFont="1" applyAlignment="1">
      <alignment horizontal="left"/>
    </xf>
    <xf numFmtId="14" fontId="5" fillId="0" borderId="0" xfId="0" applyNumberFormat="1" applyFont="1" applyAlignment="1">
      <alignment horizontal="left"/>
    </xf>
    <xf numFmtId="0" fontId="4" fillId="3" borderId="1" xfId="0" applyFont="1" applyFill="1" applyBorder="1" applyAlignment="1">
      <alignment horizontal="left"/>
    </xf>
    <xf numFmtId="0" fontId="5" fillId="3" borderId="0" xfId="0" applyFont="1" applyFill="1" applyAlignment="1">
      <alignment horizontal="left"/>
    </xf>
    <xf numFmtId="0" fontId="5" fillId="0" borderId="0" xfId="0" applyFont="1" applyAlignment="1">
      <alignment horizontal="left" vertical="top" wrapText="1"/>
    </xf>
    <xf numFmtId="0" fontId="4" fillId="0" borderId="0" xfId="0" applyFont="1" applyAlignment="1">
      <alignment horizontal="center" vertical="center"/>
    </xf>
    <xf numFmtId="0" fontId="5" fillId="0" borderId="0" xfId="0" applyFont="1" applyAlignment="1">
      <alignment horizontal="left" vertical="center" wrapText="1"/>
    </xf>
    <xf numFmtId="0" fontId="0" fillId="0" borderId="0" xfId="0" applyAlignment="1">
      <alignment vertical="top"/>
    </xf>
    <xf numFmtId="0" fontId="4" fillId="0" borderId="0" xfId="0" applyFont="1" applyAlignment="1">
      <alignment horizontal="left" vertical="center"/>
    </xf>
    <xf numFmtId="0" fontId="12" fillId="0" borderId="0" xfId="0" applyFont="1" applyAlignment="1">
      <alignment horizontal="left" vertical="center"/>
    </xf>
    <xf numFmtId="0" fontId="5" fillId="0" borderId="2" xfId="0" applyFont="1" applyBorder="1" applyAlignment="1">
      <alignment vertical="top"/>
    </xf>
    <xf numFmtId="0" fontId="4" fillId="0" borderId="0" xfId="0" applyFont="1" applyAlignment="1">
      <alignment vertical="top"/>
    </xf>
    <xf numFmtId="167" fontId="5" fillId="0" borderId="0" xfId="0" applyNumberFormat="1" applyFont="1" applyAlignment="1">
      <alignment horizontal="left"/>
    </xf>
    <xf numFmtId="0" fontId="5" fillId="0" borderId="2" xfId="0" applyFont="1" applyBorder="1" applyAlignment="1">
      <alignment vertical="top" wrapText="1"/>
    </xf>
    <xf numFmtId="0" fontId="4" fillId="0" borderId="1" xfId="0" applyFont="1" applyBorder="1" applyAlignment="1">
      <alignment vertical="top"/>
    </xf>
    <xf numFmtId="166" fontId="0" fillId="0" borderId="0" xfId="0" applyNumberFormat="1"/>
    <xf numFmtId="165" fontId="5" fillId="0" borderId="0" xfId="0" applyNumberFormat="1" applyFont="1" applyAlignment="1">
      <alignment vertical="center"/>
    </xf>
    <xf numFmtId="0" fontId="5" fillId="0" borderId="0" xfId="0" applyFont="1" applyAlignment="1">
      <alignment horizontal="right" vertical="top" wrapText="1"/>
    </xf>
    <xf numFmtId="164" fontId="6" fillId="0" borderId="0" xfId="0" applyNumberFormat="1" applyFont="1" applyAlignment="1">
      <alignment horizontal="left" vertical="top"/>
    </xf>
    <xf numFmtId="166" fontId="5" fillId="0" borderId="2" xfId="0" applyNumberFormat="1" applyFont="1" applyBorder="1" applyAlignment="1">
      <alignment horizontal="left" vertical="top"/>
    </xf>
    <xf numFmtId="166" fontId="5" fillId="0" borderId="0" xfId="0" applyNumberFormat="1" applyFont="1" applyAlignment="1">
      <alignment horizontal="left"/>
    </xf>
    <xf numFmtId="0" fontId="0" fillId="0" borderId="0" xfId="0" applyAlignment="1">
      <alignment horizontal="left" vertical="top"/>
    </xf>
    <xf numFmtId="0" fontId="4" fillId="0" borderId="0" xfId="0" applyFont="1" applyAlignment="1">
      <alignment horizontal="center" vertical="center" wrapText="1"/>
    </xf>
    <xf numFmtId="0" fontId="5" fillId="3" borderId="2" xfId="0" applyFont="1" applyFill="1" applyBorder="1" applyAlignment="1">
      <alignment horizontal="left"/>
    </xf>
    <xf numFmtId="0" fontId="1" fillId="0" borderId="0" xfId="0" applyFont="1" applyAlignment="1">
      <alignment vertical="top"/>
    </xf>
    <xf numFmtId="8" fontId="5" fillId="0" borderId="0" xfId="0" applyNumberFormat="1" applyFont="1" applyAlignment="1">
      <alignment vertical="top"/>
    </xf>
    <xf numFmtId="0" fontId="5" fillId="2" borderId="0" xfId="0" applyFont="1" applyFill="1" applyAlignment="1">
      <alignment vertical="top"/>
    </xf>
    <xf numFmtId="0" fontId="5" fillId="3" borderId="0" xfId="0" applyFont="1" applyFill="1" applyAlignment="1">
      <alignment horizontal="left" vertical="top"/>
    </xf>
    <xf numFmtId="0" fontId="18" fillId="0" borderId="0" xfId="0" applyFont="1"/>
    <xf numFmtId="0" fontId="4" fillId="2" borderId="0" xfId="0" applyFont="1" applyFill="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youtu.be/0dw3v0qNSik" TargetMode="External"/><Relationship Id="rId7" Type="http://schemas.openxmlformats.org/officeDocument/2006/relationships/hyperlink" Target="https://www.richies-scifi-collectables.co.uk/" TargetMode="External"/><Relationship Id="rId2" Type="http://schemas.openxmlformats.org/officeDocument/2006/relationships/hyperlink" Target="https://youtu.be/dFGa3OMYFlA" TargetMode="External"/><Relationship Id="rId1" Type="http://schemas.openxmlformats.org/officeDocument/2006/relationships/hyperlink" Target="mailto:enquiries@richies-scifi-collectables.co.uk" TargetMode="External"/><Relationship Id="rId6" Type="http://schemas.openxmlformats.org/officeDocument/2006/relationships/hyperlink" Target="http://www.instagram.com/richies_scifi_collectables" TargetMode="External"/><Relationship Id="rId5" Type="http://schemas.openxmlformats.org/officeDocument/2006/relationships/hyperlink" Target="http://www.youtube.com/@richies_scifi_collectables" TargetMode="External"/><Relationship Id="rId4" Type="http://schemas.openxmlformats.org/officeDocument/2006/relationships/hyperlink" Target="https://ko-fi.com/richies_scifi_collectab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301F2-F6B2-4168-821C-D0E7631A172E}">
  <sheetPr>
    <tabColor rgb="FFFF0000"/>
    <pageSetUpPr autoPageBreaks="0" fitToPage="1"/>
  </sheetPr>
  <dimension ref="A1:AA183"/>
  <sheetViews>
    <sheetView zoomScale="80" zoomScaleNormal="80" zoomScaleSheetLayoutView="40" workbookViewId="0">
      <pane ySplit="3" topLeftCell="A4" activePane="bottomLeft" state="frozen"/>
      <selection pane="bottomLeft" activeCell="A21" sqref="A21"/>
    </sheetView>
  </sheetViews>
  <sheetFormatPr defaultRowHeight="13.2" x14ac:dyDescent="0.25"/>
  <cols>
    <col min="1" max="1" width="13.44140625" style="16" customWidth="1"/>
    <col min="2" max="2" width="18.33203125" customWidth="1"/>
    <col min="3" max="3" width="11" style="16" customWidth="1"/>
    <col min="4" max="4" width="60.44140625" customWidth="1"/>
    <col min="5" max="5" width="9.6640625" customWidth="1"/>
    <col min="6" max="6" width="26.6640625" customWidth="1"/>
    <col min="7" max="7" width="42.44140625" bestFit="1" customWidth="1"/>
    <col min="8" max="8" width="42.44140625" customWidth="1"/>
    <col min="9" max="9" width="14.6640625" customWidth="1"/>
    <col min="10" max="10" width="14.5546875" customWidth="1"/>
    <col min="11" max="11" width="16.109375" customWidth="1"/>
    <col min="12" max="12" width="13.6640625" customWidth="1"/>
    <col min="13" max="13" width="12.109375" customWidth="1"/>
    <col min="14" max="14" width="30.21875" bestFit="1" customWidth="1"/>
    <col min="15" max="15" width="15.44140625" customWidth="1"/>
    <col min="16" max="16" width="8.6640625" customWidth="1"/>
    <col min="17" max="17" width="14.33203125" customWidth="1"/>
    <col min="18" max="18" width="31.109375" customWidth="1"/>
    <col min="19" max="19" width="58" bestFit="1" customWidth="1"/>
    <col min="20" max="20" width="17.33203125" style="16" customWidth="1"/>
    <col min="21" max="21" width="35.109375" bestFit="1" customWidth="1"/>
    <col min="22" max="22" width="20.6640625" customWidth="1"/>
    <col min="23" max="23" width="26.109375" customWidth="1"/>
    <col min="24" max="24" width="172.44140625" customWidth="1"/>
  </cols>
  <sheetData>
    <row r="1" spans="1:24" ht="25.8" x14ac:dyDescent="0.5">
      <c r="A1" s="17" t="s">
        <v>515</v>
      </c>
      <c r="P1" s="92" t="s">
        <v>445</v>
      </c>
      <c r="Q1" s="92"/>
      <c r="R1" s="38" t="str">
        <f>"TOTAL OWNED: "&amp;COUNTIF($P$4:$P$166,"Yes")&amp;"/163"</f>
        <v>TOTAL OWNED: 0/163</v>
      </c>
      <c r="S1" s="4"/>
      <c r="T1" s="71"/>
      <c r="V1" s="60" t="s">
        <v>619</v>
      </c>
      <c r="W1" s="60" t="str">
        <f>"TOTAL OWNED: "&amp;COUNTIF($V$4:$V$166,"Yes")&amp;"/153"</f>
        <v>TOTAL OWNED: 0/153</v>
      </c>
      <c r="X1" s="16"/>
    </row>
    <row r="2" spans="1:24" ht="14.4" x14ac:dyDescent="0.25">
      <c r="P2" s="92" t="s">
        <v>446</v>
      </c>
      <c r="Q2" s="92"/>
      <c r="R2" s="38" t="str">
        <f>"TOTAL ON WISH-LIST: "&amp;COUNTIF($P$4:$P$166,"Want")&amp;"/163"</f>
        <v>TOTAL ON WISH-LIST: 0/163</v>
      </c>
      <c r="T2" s="72"/>
      <c r="V2" s="60" t="s">
        <v>446</v>
      </c>
      <c r="W2" s="60" t="str">
        <f>"TOTAL ON WISH-LIST: "&amp;COUNTIF($V$4:$V$166,"Want")&amp;"/153"</f>
        <v>TOTAL ON WISH-LIST: 0/153</v>
      </c>
    </row>
    <row r="3" spans="1:24" ht="14.4" x14ac:dyDescent="0.3">
      <c r="A3" s="23" t="s">
        <v>1</v>
      </c>
      <c r="B3" s="23" t="s">
        <v>298</v>
      </c>
      <c r="C3" s="23" t="s">
        <v>299</v>
      </c>
      <c r="D3" s="22" t="s">
        <v>0</v>
      </c>
      <c r="E3" s="23" t="s">
        <v>2</v>
      </c>
      <c r="F3" s="22" t="s">
        <v>3</v>
      </c>
      <c r="G3" s="22" t="s">
        <v>297</v>
      </c>
      <c r="H3" s="22" t="s">
        <v>1642</v>
      </c>
      <c r="I3" s="22" t="s">
        <v>330</v>
      </c>
      <c r="J3" s="22" t="s">
        <v>300</v>
      </c>
      <c r="K3" s="22" t="s">
        <v>819</v>
      </c>
      <c r="L3" s="22" t="s">
        <v>301</v>
      </c>
      <c r="M3" s="22" t="s">
        <v>4</v>
      </c>
      <c r="N3" s="22" t="s">
        <v>5</v>
      </c>
      <c r="O3" s="23" t="s">
        <v>326</v>
      </c>
      <c r="P3" s="39" t="s">
        <v>328</v>
      </c>
      <c r="Q3" s="39" t="s">
        <v>327</v>
      </c>
      <c r="R3" s="39" t="s">
        <v>510</v>
      </c>
      <c r="S3" s="23" t="s">
        <v>1641</v>
      </c>
      <c r="T3" s="23" t="s">
        <v>799</v>
      </c>
      <c r="U3" s="23" t="s">
        <v>618</v>
      </c>
      <c r="V3" s="65" t="s">
        <v>328</v>
      </c>
      <c r="W3" s="65" t="s">
        <v>1647</v>
      </c>
      <c r="X3" s="22" t="s">
        <v>6</v>
      </c>
    </row>
    <row r="4" spans="1:24" ht="14.4" x14ac:dyDescent="0.3">
      <c r="A4" s="9">
        <v>1</v>
      </c>
      <c r="B4" s="9">
        <v>16</v>
      </c>
      <c r="C4" s="9">
        <v>2</v>
      </c>
      <c r="D4" s="5" t="s">
        <v>49</v>
      </c>
      <c r="E4" s="7">
        <v>26786</v>
      </c>
      <c r="F4" s="5" t="s">
        <v>38</v>
      </c>
      <c r="G4" s="8" t="s">
        <v>344</v>
      </c>
      <c r="H4" s="8" t="s">
        <v>1586</v>
      </c>
      <c r="I4" s="20">
        <v>0.25</v>
      </c>
      <c r="J4" s="5">
        <v>157</v>
      </c>
      <c r="K4" s="5" t="s">
        <v>602</v>
      </c>
      <c r="L4" s="5" t="s">
        <v>302</v>
      </c>
      <c r="M4" s="8" t="s">
        <v>39</v>
      </c>
      <c r="N4" s="5" t="s">
        <v>50</v>
      </c>
      <c r="O4" s="5" t="s">
        <v>31</v>
      </c>
      <c r="P4" s="34"/>
      <c r="Q4" s="34"/>
      <c r="R4" s="34"/>
      <c r="S4" s="6" t="s">
        <v>1281</v>
      </c>
      <c r="T4" s="37">
        <v>38479</v>
      </c>
      <c r="U4" s="64" t="s">
        <v>570</v>
      </c>
      <c r="V4" s="66"/>
      <c r="W4" s="66"/>
      <c r="X4" s="5" t="s">
        <v>821</v>
      </c>
    </row>
    <row r="5" spans="1:24" ht="14.4" x14ac:dyDescent="0.3">
      <c r="A5" s="9">
        <v>2</v>
      </c>
      <c r="B5" s="9">
        <v>73</v>
      </c>
      <c r="C5" s="9">
        <v>13</v>
      </c>
      <c r="D5" s="5" t="s">
        <v>126</v>
      </c>
      <c r="E5" s="7">
        <v>26786</v>
      </c>
      <c r="F5" s="5" t="s">
        <v>127</v>
      </c>
      <c r="G5" s="8" t="s">
        <v>344</v>
      </c>
      <c r="H5" s="8" t="s">
        <v>1587</v>
      </c>
      <c r="I5" s="20">
        <v>0.25</v>
      </c>
      <c r="J5" s="5">
        <v>174</v>
      </c>
      <c r="K5" s="5" t="s">
        <v>1420</v>
      </c>
      <c r="L5" s="14" t="s">
        <v>302</v>
      </c>
      <c r="M5" s="8" t="s">
        <v>39</v>
      </c>
      <c r="N5" s="5" t="s">
        <v>40</v>
      </c>
      <c r="O5" s="5" t="s">
        <v>41</v>
      </c>
      <c r="P5" s="34"/>
      <c r="Q5" s="34"/>
      <c r="R5" s="34"/>
      <c r="S5" s="6" t="s">
        <v>1282</v>
      </c>
      <c r="T5" s="37">
        <v>38992</v>
      </c>
      <c r="U5" s="64" t="s">
        <v>570</v>
      </c>
      <c r="V5" s="66"/>
      <c r="W5" s="66"/>
      <c r="X5" s="5" t="s">
        <v>486</v>
      </c>
    </row>
    <row r="6" spans="1:24" ht="14.4" x14ac:dyDescent="0.3">
      <c r="A6" s="9">
        <v>3</v>
      </c>
      <c r="B6" s="9">
        <v>12</v>
      </c>
      <c r="C6" s="9">
        <v>14</v>
      </c>
      <c r="D6" s="5" t="s">
        <v>37</v>
      </c>
      <c r="E6" s="7">
        <v>26786</v>
      </c>
      <c r="F6" s="8" t="s">
        <v>38</v>
      </c>
      <c r="G6" s="8" t="s">
        <v>473</v>
      </c>
      <c r="H6" s="8" t="s">
        <v>1588</v>
      </c>
      <c r="I6" s="21">
        <v>0.25</v>
      </c>
      <c r="J6" s="8">
        <v>160</v>
      </c>
      <c r="K6" s="5" t="s">
        <v>696</v>
      </c>
      <c r="L6" s="8" t="s">
        <v>302</v>
      </c>
      <c r="M6" s="8" t="s">
        <v>39</v>
      </c>
      <c r="N6" s="5" t="s">
        <v>40</v>
      </c>
      <c r="O6" s="5" t="s">
        <v>41</v>
      </c>
      <c r="P6" s="34"/>
      <c r="Q6" s="34"/>
      <c r="R6" s="34"/>
      <c r="S6" s="6" t="s">
        <v>1283</v>
      </c>
      <c r="T6" s="37">
        <v>38992</v>
      </c>
      <c r="U6" s="64" t="s">
        <v>570</v>
      </c>
      <c r="V6" s="66"/>
      <c r="W6" s="66"/>
      <c r="X6" s="5" t="s">
        <v>485</v>
      </c>
    </row>
    <row r="7" spans="1:24" ht="14.4" x14ac:dyDescent="0.3">
      <c r="A7" s="9">
        <v>4</v>
      </c>
      <c r="B7" s="9">
        <v>6</v>
      </c>
      <c r="C7" s="9">
        <v>51</v>
      </c>
      <c r="D7" s="5" t="s">
        <v>22</v>
      </c>
      <c r="E7" s="7">
        <v>27046</v>
      </c>
      <c r="F7" s="5" t="s">
        <v>8</v>
      </c>
      <c r="G7" s="8" t="s">
        <v>462</v>
      </c>
      <c r="H7" s="8" t="s">
        <v>1589</v>
      </c>
      <c r="I7" s="20">
        <v>0.25</v>
      </c>
      <c r="J7" s="5">
        <v>156</v>
      </c>
      <c r="K7" s="5" t="s">
        <v>581</v>
      </c>
      <c r="L7" s="5" t="s">
        <v>302</v>
      </c>
      <c r="M7" s="8" t="s">
        <v>23</v>
      </c>
      <c r="N7" s="5" t="s">
        <v>24</v>
      </c>
      <c r="O7" s="5" t="s">
        <v>25</v>
      </c>
      <c r="P7" s="34"/>
      <c r="Q7" s="34"/>
      <c r="R7" s="34"/>
      <c r="S7" s="6" t="s">
        <v>1284</v>
      </c>
      <c r="T7" s="37">
        <v>39603</v>
      </c>
      <c r="U7" s="64" t="s">
        <v>580</v>
      </c>
      <c r="V7" s="66"/>
      <c r="W7" s="66"/>
      <c r="X7" s="5" t="s">
        <v>459</v>
      </c>
    </row>
    <row r="8" spans="1:24" ht="14.4" x14ac:dyDescent="0.3">
      <c r="A8" s="9">
        <v>5</v>
      </c>
      <c r="B8" s="9">
        <v>9</v>
      </c>
      <c r="C8" s="9">
        <v>52</v>
      </c>
      <c r="D8" s="5" t="s">
        <v>29</v>
      </c>
      <c r="E8" s="7">
        <v>27046</v>
      </c>
      <c r="F8" s="5" t="s">
        <v>30</v>
      </c>
      <c r="G8" s="8" t="s">
        <v>344</v>
      </c>
      <c r="H8" s="8" t="s">
        <v>1590</v>
      </c>
      <c r="I8" s="20">
        <v>0.25</v>
      </c>
      <c r="J8" s="5">
        <v>158</v>
      </c>
      <c r="K8" s="5" t="s">
        <v>1416</v>
      </c>
      <c r="L8" s="5" t="s">
        <v>302</v>
      </c>
      <c r="M8" s="8" t="s">
        <v>23</v>
      </c>
      <c r="N8" s="5" t="s">
        <v>24</v>
      </c>
      <c r="O8" s="5" t="s">
        <v>31</v>
      </c>
      <c r="P8" s="34"/>
      <c r="Q8" s="34"/>
      <c r="R8" s="34"/>
      <c r="S8" s="6" t="s">
        <v>1285</v>
      </c>
      <c r="T8" s="37">
        <v>39328</v>
      </c>
      <c r="U8" s="64" t="s">
        <v>580</v>
      </c>
      <c r="V8" s="66"/>
      <c r="W8" s="66"/>
      <c r="X8" s="5" t="s">
        <v>1417</v>
      </c>
    </row>
    <row r="9" spans="1:24" ht="14.4" x14ac:dyDescent="0.3">
      <c r="A9" s="9">
        <v>6</v>
      </c>
      <c r="B9" s="9">
        <v>23</v>
      </c>
      <c r="C9" s="9">
        <v>58</v>
      </c>
      <c r="D9" s="5" t="s">
        <v>60</v>
      </c>
      <c r="E9" s="7">
        <v>27120</v>
      </c>
      <c r="F9" s="8" t="s">
        <v>30</v>
      </c>
      <c r="G9" s="8" t="s">
        <v>483</v>
      </c>
      <c r="H9" s="8" t="s">
        <v>1591</v>
      </c>
      <c r="I9" s="20">
        <v>0.3</v>
      </c>
      <c r="J9" s="8">
        <v>166</v>
      </c>
      <c r="K9" s="5" t="s">
        <v>701</v>
      </c>
      <c r="L9" s="8" t="s">
        <v>302</v>
      </c>
      <c r="M9" s="8" t="s">
        <v>23</v>
      </c>
      <c r="N9" s="5" t="s">
        <v>28</v>
      </c>
      <c r="O9" s="5" t="s">
        <v>11</v>
      </c>
      <c r="P9" s="34"/>
      <c r="Q9" s="34"/>
      <c r="R9" s="34"/>
      <c r="S9" s="6" t="s">
        <v>1286</v>
      </c>
      <c r="T9" s="37">
        <v>39328</v>
      </c>
      <c r="U9" s="64" t="s">
        <v>552</v>
      </c>
      <c r="V9" s="66"/>
      <c r="W9" s="66"/>
      <c r="X9" s="5" t="s">
        <v>955</v>
      </c>
    </row>
    <row r="10" spans="1:24" ht="14.4" x14ac:dyDescent="0.3">
      <c r="A10" s="9">
        <v>7</v>
      </c>
      <c r="B10" s="9">
        <v>18</v>
      </c>
      <c r="C10" s="9">
        <v>60</v>
      </c>
      <c r="D10" s="5" t="s">
        <v>52</v>
      </c>
      <c r="E10" s="7">
        <v>27120</v>
      </c>
      <c r="F10" s="8" t="s">
        <v>8</v>
      </c>
      <c r="G10" s="8" t="s">
        <v>462</v>
      </c>
      <c r="H10" s="8" t="s">
        <v>1592</v>
      </c>
      <c r="I10" s="20">
        <v>0.3</v>
      </c>
      <c r="J10" s="8">
        <v>140</v>
      </c>
      <c r="K10" s="5" t="s">
        <v>600</v>
      </c>
      <c r="L10" s="8" t="s">
        <v>302</v>
      </c>
      <c r="M10" s="8" t="s">
        <v>23</v>
      </c>
      <c r="N10" s="5" t="s">
        <v>33</v>
      </c>
      <c r="O10" s="5" t="s">
        <v>31</v>
      </c>
      <c r="P10" s="34"/>
      <c r="Q10" s="34"/>
      <c r="R10" s="34"/>
      <c r="S10" s="6" t="s">
        <v>1287</v>
      </c>
      <c r="T10" s="37">
        <v>42684</v>
      </c>
      <c r="U10" s="64" t="s">
        <v>601</v>
      </c>
      <c r="V10" s="66"/>
      <c r="W10" s="66"/>
      <c r="X10" s="5" t="s">
        <v>686</v>
      </c>
    </row>
    <row r="11" spans="1:24" ht="14.4" x14ac:dyDescent="0.3">
      <c r="A11" s="9">
        <v>8</v>
      </c>
      <c r="B11" s="9">
        <v>15</v>
      </c>
      <c r="C11" s="9">
        <v>59</v>
      </c>
      <c r="D11" s="5" t="s">
        <v>47</v>
      </c>
      <c r="E11" s="7">
        <v>27319</v>
      </c>
      <c r="F11" s="5" t="s">
        <v>48</v>
      </c>
      <c r="G11" s="8" t="s">
        <v>482</v>
      </c>
      <c r="H11" s="8" t="s">
        <v>1593</v>
      </c>
      <c r="I11" s="20">
        <v>0.3</v>
      </c>
      <c r="J11" s="5">
        <v>172</v>
      </c>
      <c r="K11" s="5" t="s">
        <v>546</v>
      </c>
      <c r="L11" s="5" t="s">
        <v>302</v>
      </c>
      <c r="M11" s="8" t="s">
        <v>23</v>
      </c>
      <c r="N11" s="5" t="s">
        <v>33</v>
      </c>
      <c r="O11" s="5" t="s">
        <v>31</v>
      </c>
      <c r="P11" s="34"/>
      <c r="Q11" s="34"/>
      <c r="R11" s="34"/>
      <c r="S11" s="6" t="s">
        <v>1282</v>
      </c>
      <c r="T11" s="37">
        <v>39674</v>
      </c>
      <c r="U11" s="64" t="s">
        <v>48</v>
      </c>
      <c r="V11" s="66"/>
      <c r="W11" s="66"/>
      <c r="X11" s="5" t="s">
        <v>472</v>
      </c>
    </row>
    <row r="12" spans="1:24" ht="14.4" x14ac:dyDescent="0.3">
      <c r="A12" s="9">
        <v>9</v>
      </c>
      <c r="B12" s="9">
        <v>54</v>
      </c>
      <c r="C12" s="9">
        <v>62</v>
      </c>
      <c r="D12" s="5" t="s">
        <v>100</v>
      </c>
      <c r="E12" s="7">
        <v>27319</v>
      </c>
      <c r="F12" s="8" t="s">
        <v>30</v>
      </c>
      <c r="G12" s="8" t="s">
        <v>474</v>
      </c>
      <c r="H12" s="8" t="s">
        <v>1590</v>
      </c>
      <c r="I12" s="21">
        <v>0.3</v>
      </c>
      <c r="J12" s="8">
        <v>139</v>
      </c>
      <c r="K12" s="5" t="s">
        <v>718</v>
      </c>
      <c r="L12" s="8" t="s">
        <v>302</v>
      </c>
      <c r="M12" s="8" t="s">
        <v>23</v>
      </c>
      <c r="N12" s="5" t="s">
        <v>33</v>
      </c>
      <c r="O12" s="5" t="s">
        <v>11</v>
      </c>
      <c r="P12" s="34"/>
      <c r="Q12" s="34"/>
      <c r="R12" s="34"/>
      <c r="S12" s="6" t="s">
        <v>950</v>
      </c>
      <c r="T12" s="37">
        <v>41067</v>
      </c>
      <c r="U12" s="64" t="s">
        <v>552</v>
      </c>
      <c r="V12" s="66"/>
      <c r="W12" s="66"/>
      <c r="X12" s="5" t="s">
        <v>472</v>
      </c>
    </row>
    <row r="13" spans="1:24" ht="14.4" x14ac:dyDescent="0.3">
      <c r="A13" s="9">
        <v>10</v>
      </c>
      <c r="B13" s="6">
        <v>1</v>
      </c>
      <c r="C13" s="9">
        <v>38</v>
      </c>
      <c r="D13" s="5" t="s">
        <v>7</v>
      </c>
      <c r="E13" s="7">
        <v>27354</v>
      </c>
      <c r="F13" s="8" t="s">
        <v>8</v>
      </c>
      <c r="G13" s="8" t="s">
        <v>473</v>
      </c>
      <c r="H13" s="8" t="s">
        <v>1594</v>
      </c>
      <c r="I13" s="21">
        <v>0.3</v>
      </c>
      <c r="J13" s="8">
        <v>142</v>
      </c>
      <c r="K13" s="5" t="s">
        <v>689</v>
      </c>
      <c r="L13" s="8" t="s">
        <v>302</v>
      </c>
      <c r="M13" s="8" t="s">
        <v>9</v>
      </c>
      <c r="N13" s="5" t="s">
        <v>10</v>
      </c>
      <c r="O13" s="6" t="s">
        <v>11</v>
      </c>
      <c r="P13" s="34"/>
      <c r="Q13" s="34"/>
      <c r="R13" s="34"/>
      <c r="S13" s="6" t="s">
        <v>1115</v>
      </c>
      <c r="T13" s="37">
        <v>39818</v>
      </c>
      <c r="U13" s="64" t="s">
        <v>550</v>
      </c>
      <c r="V13" s="66"/>
      <c r="W13" s="66"/>
      <c r="X13" s="5" t="s">
        <v>472</v>
      </c>
    </row>
    <row r="14" spans="1:24" ht="14.4" x14ac:dyDescent="0.3">
      <c r="A14" s="9">
        <v>11</v>
      </c>
      <c r="B14" s="9">
        <v>13</v>
      </c>
      <c r="C14" s="9">
        <v>61</v>
      </c>
      <c r="D14" s="5" t="s">
        <v>42</v>
      </c>
      <c r="E14" s="7">
        <v>27395</v>
      </c>
      <c r="F14" s="5" t="s">
        <v>43</v>
      </c>
      <c r="G14" s="8" t="s">
        <v>344</v>
      </c>
      <c r="H14" s="8" t="s">
        <v>1595</v>
      </c>
      <c r="I14" s="20">
        <v>0.35</v>
      </c>
      <c r="J14" s="5">
        <v>142</v>
      </c>
      <c r="K14" s="5" t="s">
        <v>697</v>
      </c>
      <c r="L14" s="5" t="s">
        <v>302</v>
      </c>
      <c r="M14" s="8" t="s">
        <v>23</v>
      </c>
      <c r="N14" s="5" t="s">
        <v>28</v>
      </c>
      <c r="O14" s="5" t="s">
        <v>11</v>
      </c>
      <c r="P14" s="34"/>
      <c r="Q14" s="34"/>
      <c r="R14" s="34"/>
      <c r="S14" s="6"/>
      <c r="T14" s="37">
        <v>41396</v>
      </c>
      <c r="U14" s="64" t="s">
        <v>550</v>
      </c>
      <c r="V14" s="66"/>
      <c r="W14" s="66"/>
      <c r="X14" s="5" t="s">
        <v>688</v>
      </c>
    </row>
    <row r="15" spans="1:24" ht="14.4" x14ac:dyDescent="0.3">
      <c r="A15" s="9">
        <v>12</v>
      </c>
      <c r="B15" s="9">
        <v>14</v>
      </c>
      <c r="C15" s="9">
        <v>33</v>
      </c>
      <c r="D15" s="5" t="s">
        <v>44</v>
      </c>
      <c r="E15" s="7">
        <v>27445</v>
      </c>
      <c r="F15" s="5" t="s">
        <v>45</v>
      </c>
      <c r="G15" s="5" t="s">
        <v>481</v>
      </c>
      <c r="H15" s="8" t="s">
        <v>1596</v>
      </c>
      <c r="I15" s="20">
        <v>0.35</v>
      </c>
      <c r="J15" s="5">
        <v>150</v>
      </c>
      <c r="K15" s="5" t="s">
        <v>818</v>
      </c>
      <c r="L15" s="5" t="s">
        <v>302</v>
      </c>
      <c r="M15" s="8" t="s">
        <v>9</v>
      </c>
      <c r="N15" s="5" t="s">
        <v>46</v>
      </c>
      <c r="O15" s="5" t="s">
        <v>31</v>
      </c>
      <c r="P15" s="34"/>
      <c r="Q15" s="34"/>
      <c r="R15" s="34"/>
      <c r="S15" s="6" t="s">
        <v>1114</v>
      </c>
      <c r="T15" s="37">
        <v>39884</v>
      </c>
      <c r="U15" s="6" t="s">
        <v>597</v>
      </c>
      <c r="V15" s="66"/>
      <c r="W15" s="66"/>
      <c r="X15" s="5" t="s">
        <v>817</v>
      </c>
    </row>
    <row r="16" spans="1:24" ht="14.4" x14ac:dyDescent="0.3">
      <c r="A16" s="9">
        <v>13</v>
      </c>
      <c r="B16" s="9">
        <v>28</v>
      </c>
      <c r="C16" s="9">
        <v>75</v>
      </c>
      <c r="D16" s="5" t="s">
        <v>68</v>
      </c>
      <c r="E16" s="7">
        <v>27466</v>
      </c>
      <c r="F16" s="8" t="s">
        <v>8</v>
      </c>
      <c r="G16" s="8" t="s">
        <v>484</v>
      </c>
      <c r="H16" s="8" t="s">
        <v>1597</v>
      </c>
      <c r="I16" s="20">
        <v>0.35</v>
      </c>
      <c r="J16" s="5">
        <v>124</v>
      </c>
      <c r="K16" s="5" t="s">
        <v>649</v>
      </c>
      <c r="L16" s="8"/>
      <c r="M16" s="8" t="s">
        <v>13</v>
      </c>
      <c r="N16" s="5" t="s">
        <v>20</v>
      </c>
      <c r="O16" s="5" t="s">
        <v>15</v>
      </c>
      <c r="P16" s="34"/>
      <c r="Q16" s="34"/>
      <c r="R16" s="34"/>
      <c r="S16" s="6" t="s">
        <v>1003</v>
      </c>
      <c r="T16" s="37">
        <v>39391</v>
      </c>
      <c r="U16" s="64" t="s">
        <v>563</v>
      </c>
      <c r="V16" s="66"/>
      <c r="W16" s="66"/>
      <c r="X16" s="5" t="s">
        <v>1644</v>
      </c>
    </row>
    <row r="17" spans="1:25" ht="14.4" x14ac:dyDescent="0.3">
      <c r="A17" s="9">
        <v>14</v>
      </c>
      <c r="B17" s="9">
        <v>63</v>
      </c>
      <c r="C17" s="9">
        <v>55</v>
      </c>
      <c r="D17" s="5" t="s">
        <v>111</v>
      </c>
      <c r="E17" s="7">
        <v>27529</v>
      </c>
      <c r="F17" s="8" t="s">
        <v>8</v>
      </c>
      <c r="G17" s="8" t="s">
        <v>469</v>
      </c>
      <c r="H17" s="8" t="s">
        <v>1598</v>
      </c>
      <c r="I17" s="21">
        <v>0.35</v>
      </c>
      <c r="J17" s="8">
        <v>128</v>
      </c>
      <c r="K17" s="5" t="s">
        <v>731</v>
      </c>
      <c r="L17" s="8" t="s">
        <v>302</v>
      </c>
      <c r="M17" s="8" t="s">
        <v>23</v>
      </c>
      <c r="N17" s="5" t="s">
        <v>33</v>
      </c>
      <c r="O17" s="5" t="s">
        <v>25</v>
      </c>
      <c r="P17" s="34"/>
      <c r="Q17" s="34"/>
      <c r="R17" s="34"/>
      <c r="S17" s="6"/>
      <c r="T17" s="37">
        <v>40367</v>
      </c>
      <c r="U17" s="64" t="s">
        <v>552</v>
      </c>
      <c r="V17" s="66"/>
      <c r="W17" s="66"/>
      <c r="X17" s="5" t="s">
        <v>470</v>
      </c>
    </row>
    <row r="18" spans="1:25" ht="14.4" x14ac:dyDescent="0.3">
      <c r="A18" s="9">
        <v>15</v>
      </c>
      <c r="B18" s="9">
        <v>29</v>
      </c>
      <c r="C18" s="9">
        <v>69</v>
      </c>
      <c r="D18" s="5" t="s">
        <v>69</v>
      </c>
      <c r="E18" s="7">
        <v>27627</v>
      </c>
      <c r="F18" s="8" t="s">
        <v>30</v>
      </c>
      <c r="G18" s="8" t="s">
        <v>469</v>
      </c>
      <c r="H18" s="8" t="s">
        <v>1599</v>
      </c>
      <c r="I18" s="79">
        <v>0.35</v>
      </c>
      <c r="J18" s="8">
        <v>142</v>
      </c>
      <c r="K18" s="5" t="s">
        <v>703</v>
      </c>
      <c r="L18" s="8" t="s">
        <v>302</v>
      </c>
      <c r="M18" s="8" t="s">
        <v>23</v>
      </c>
      <c r="N18" s="5" t="s">
        <v>33</v>
      </c>
      <c r="O18" s="5" t="s">
        <v>11</v>
      </c>
      <c r="P18" s="34"/>
      <c r="Q18" s="34"/>
      <c r="R18" s="34"/>
      <c r="S18" s="6"/>
      <c r="T18" s="37">
        <v>39702</v>
      </c>
      <c r="U18" s="64" t="s">
        <v>556</v>
      </c>
      <c r="V18" s="66"/>
      <c r="W18" s="66"/>
      <c r="X18" s="5" t="s">
        <v>472</v>
      </c>
    </row>
    <row r="19" spans="1:25" ht="14.4" x14ac:dyDescent="0.3">
      <c r="A19" s="9">
        <v>16</v>
      </c>
      <c r="B19" s="9">
        <v>48</v>
      </c>
      <c r="C19" s="9">
        <v>74</v>
      </c>
      <c r="D19" s="5" t="s">
        <v>94</v>
      </c>
      <c r="E19" s="7">
        <v>27683</v>
      </c>
      <c r="F19" s="8" t="s">
        <v>8</v>
      </c>
      <c r="G19" s="8" t="s">
        <v>461</v>
      </c>
      <c r="H19" s="8" t="s">
        <v>1600</v>
      </c>
      <c r="I19" s="79">
        <v>0.35</v>
      </c>
      <c r="J19" s="8">
        <v>121</v>
      </c>
      <c r="K19" s="5" t="s">
        <v>660</v>
      </c>
      <c r="L19" s="8"/>
      <c r="M19" s="8" t="s">
        <v>23</v>
      </c>
      <c r="N19" s="5" t="s">
        <v>59</v>
      </c>
      <c r="O19" s="5" t="s">
        <v>25</v>
      </c>
      <c r="P19" s="34"/>
      <c r="Q19" s="34"/>
      <c r="R19" s="34"/>
      <c r="S19" s="6"/>
      <c r="T19" s="37">
        <v>39968</v>
      </c>
      <c r="U19" s="64" t="s">
        <v>659</v>
      </c>
      <c r="V19" s="66"/>
      <c r="W19" s="66"/>
      <c r="X19" s="5"/>
    </row>
    <row r="20" spans="1:25" ht="14.4" x14ac:dyDescent="0.3">
      <c r="A20" s="9">
        <v>17</v>
      </c>
      <c r="B20" s="9">
        <v>64</v>
      </c>
      <c r="C20" s="9">
        <v>65</v>
      </c>
      <c r="D20" s="10" t="s">
        <v>112</v>
      </c>
      <c r="E20" s="7">
        <v>27718</v>
      </c>
      <c r="F20" s="8" t="s">
        <v>8</v>
      </c>
      <c r="G20" s="8" t="s">
        <v>471</v>
      </c>
      <c r="H20" s="8" t="s">
        <v>1601</v>
      </c>
      <c r="I20" s="21">
        <v>0.35</v>
      </c>
      <c r="J20" s="8">
        <v>127</v>
      </c>
      <c r="K20" s="5" t="s">
        <v>873</v>
      </c>
      <c r="L20" s="8"/>
      <c r="M20" s="8" t="s">
        <v>113</v>
      </c>
      <c r="N20" s="5" t="s">
        <v>33</v>
      </c>
      <c r="O20" s="5" t="s">
        <v>25</v>
      </c>
      <c r="P20" s="34"/>
      <c r="Q20" s="34"/>
      <c r="R20" s="34"/>
      <c r="S20" s="6" t="s">
        <v>960</v>
      </c>
      <c r="T20" s="37">
        <v>40276</v>
      </c>
      <c r="U20" s="64" t="s">
        <v>556</v>
      </c>
      <c r="V20" s="66"/>
      <c r="W20" s="66"/>
      <c r="X20" s="5" t="s">
        <v>1633</v>
      </c>
      <c r="Y20" s="5"/>
    </row>
    <row r="21" spans="1:25" ht="14.4" x14ac:dyDescent="0.3">
      <c r="A21" s="9">
        <v>18</v>
      </c>
      <c r="B21" s="9">
        <v>40</v>
      </c>
      <c r="C21" s="9">
        <v>80</v>
      </c>
      <c r="D21" s="5" t="s">
        <v>83</v>
      </c>
      <c r="E21" s="7">
        <v>27774</v>
      </c>
      <c r="F21" s="8" t="s">
        <v>8</v>
      </c>
      <c r="G21" s="8" t="s">
        <v>344</v>
      </c>
      <c r="H21" s="8" t="s">
        <v>1602</v>
      </c>
      <c r="I21" s="79">
        <v>0.4</v>
      </c>
      <c r="J21" s="5">
        <v>127</v>
      </c>
      <c r="K21" s="5" t="s">
        <v>646</v>
      </c>
      <c r="L21" s="8"/>
      <c r="M21" s="8" t="s">
        <v>13</v>
      </c>
      <c r="N21" s="5" t="s">
        <v>84</v>
      </c>
      <c r="O21" s="5" t="s">
        <v>11</v>
      </c>
      <c r="P21" s="34"/>
      <c r="Q21" s="34"/>
      <c r="R21" s="34"/>
      <c r="S21" s="6" t="s">
        <v>1000</v>
      </c>
      <c r="T21" s="37" t="s">
        <v>571</v>
      </c>
      <c r="U21" s="64" t="s">
        <v>571</v>
      </c>
      <c r="V21" s="66" t="s">
        <v>571</v>
      </c>
      <c r="W21" s="66" t="s">
        <v>571</v>
      </c>
      <c r="X21" s="5" t="s">
        <v>1634</v>
      </c>
      <c r="Y21" s="5"/>
    </row>
    <row r="22" spans="1:25" ht="14.4" x14ac:dyDescent="0.3">
      <c r="A22" s="9">
        <v>19</v>
      </c>
      <c r="B22" s="9">
        <v>22</v>
      </c>
      <c r="C22" s="9">
        <v>71</v>
      </c>
      <c r="D22" s="5" t="s">
        <v>58</v>
      </c>
      <c r="E22" s="7">
        <v>27809</v>
      </c>
      <c r="F22" s="8" t="s">
        <v>30</v>
      </c>
      <c r="G22" s="8" t="s">
        <v>471</v>
      </c>
      <c r="H22" s="8" t="s">
        <v>1603</v>
      </c>
      <c r="I22" s="21">
        <v>0.4</v>
      </c>
      <c r="J22" s="8">
        <v>141</v>
      </c>
      <c r="K22" s="5" t="s">
        <v>700</v>
      </c>
      <c r="L22" s="8"/>
      <c r="M22" s="8" t="s">
        <v>23</v>
      </c>
      <c r="N22" s="5" t="s">
        <v>59</v>
      </c>
      <c r="O22" s="5" t="s">
        <v>25</v>
      </c>
      <c r="P22" s="34"/>
      <c r="Q22" s="34"/>
      <c r="R22" s="34"/>
      <c r="S22" s="6" t="s">
        <v>928</v>
      </c>
      <c r="T22" s="37">
        <v>39391</v>
      </c>
      <c r="U22" s="64" t="s">
        <v>644</v>
      </c>
      <c r="V22" s="66"/>
      <c r="W22" s="66"/>
      <c r="X22" s="5" t="s">
        <v>367</v>
      </c>
    </row>
    <row r="23" spans="1:25" ht="14.4" x14ac:dyDescent="0.3">
      <c r="A23" s="9">
        <v>20</v>
      </c>
      <c r="B23" s="9">
        <v>62</v>
      </c>
      <c r="C23" s="9">
        <v>29</v>
      </c>
      <c r="D23" s="5" t="s">
        <v>109</v>
      </c>
      <c r="E23" s="7">
        <v>27809</v>
      </c>
      <c r="F23" s="8" t="s">
        <v>45</v>
      </c>
      <c r="G23" s="8" t="s">
        <v>344</v>
      </c>
      <c r="H23" s="8" t="s">
        <v>1604</v>
      </c>
      <c r="I23" s="79">
        <v>0.4</v>
      </c>
      <c r="J23" s="8">
        <v>141</v>
      </c>
      <c r="K23" s="5" t="s">
        <v>596</v>
      </c>
      <c r="L23" s="8"/>
      <c r="M23" s="8" t="s">
        <v>39</v>
      </c>
      <c r="N23" s="5" t="s">
        <v>110</v>
      </c>
      <c r="O23" s="5" t="s">
        <v>31</v>
      </c>
      <c r="P23" s="34"/>
      <c r="Q23" s="34"/>
      <c r="R23" s="34"/>
      <c r="S23" s="6"/>
      <c r="T23" s="37">
        <v>43076</v>
      </c>
      <c r="U23" s="64" t="s">
        <v>597</v>
      </c>
      <c r="V23" s="66"/>
      <c r="W23" s="66"/>
      <c r="X23" s="5" t="s">
        <v>1405</v>
      </c>
    </row>
    <row r="24" spans="1:25" ht="14.4" x14ac:dyDescent="0.3">
      <c r="A24" s="9">
        <v>21</v>
      </c>
      <c r="B24" s="9">
        <v>33</v>
      </c>
      <c r="C24" s="9">
        <v>39</v>
      </c>
      <c r="D24" s="5" t="s">
        <v>73</v>
      </c>
      <c r="E24" s="7">
        <v>27837</v>
      </c>
      <c r="F24" s="8" t="s">
        <v>43</v>
      </c>
      <c r="G24" s="8" t="s">
        <v>344</v>
      </c>
      <c r="H24" s="8" t="s">
        <v>1605</v>
      </c>
      <c r="I24" s="79">
        <v>0.4</v>
      </c>
      <c r="J24" s="8">
        <v>144</v>
      </c>
      <c r="K24" s="5" t="s">
        <v>707</v>
      </c>
      <c r="L24" s="8"/>
      <c r="M24" s="8" t="s">
        <v>9</v>
      </c>
      <c r="N24" s="5" t="s">
        <v>10</v>
      </c>
      <c r="O24" s="5" t="s">
        <v>11</v>
      </c>
      <c r="P24" s="34"/>
      <c r="Q24" s="34"/>
      <c r="R24" s="34"/>
      <c r="S24" s="6"/>
      <c r="T24" s="37">
        <v>40179</v>
      </c>
      <c r="U24" s="6" t="s">
        <v>614</v>
      </c>
      <c r="V24" s="66"/>
      <c r="W24" s="66"/>
      <c r="X24" s="5"/>
    </row>
    <row r="25" spans="1:25" ht="14.4" x14ac:dyDescent="0.3">
      <c r="A25" s="9">
        <v>22</v>
      </c>
      <c r="B25" s="9">
        <v>51</v>
      </c>
      <c r="C25" s="9">
        <v>79</v>
      </c>
      <c r="D25" s="5" t="s">
        <v>97</v>
      </c>
      <c r="E25" s="7">
        <v>27900</v>
      </c>
      <c r="F25" s="8" t="s">
        <v>8</v>
      </c>
      <c r="G25" s="8" t="s">
        <v>344</v>
      </c>
      <c r="H25" s="8" t="s">
        <v>1603</v>
      </c>
      <c r="I25" s="21">
        <v>0.4</v>
      </c>
      <c r="J25" s="8">
        <v>128</v>
      </c>
      <c r="K25" s="5" t="s">
        <v>657</v>
      </c>
      <c r="L25" s="8"/>
      <c r="M25" s="8" t="s">
        <v>13</v>
      </c>
      <c r="N25" s="5" t="s">
        <v>20</v>
      </c>
      <c r="O25" s="5" t="s">
        <v>25</v>
      </c>
      <c r="P25" s="34"/>
      <c r="Q25" s="34"/>
      <c r="R25" s="34"/>
      <c r="S25" s="6" t="s">
        <v>1001</v>
      </c>
      <c r="T25" s="37">
        <v>44595</v>
      </c>
      <c r="U25" s="64" t="s">
        <v>658</v>
      </c>
      <c r="V25" s="66"/>
      <c r="W25" s="66"/>
      <c r="X25" s="5"/>
    </row>
    <row r="26" spans="1:25" ht="14.4" x14ac:dyDescent="0.3">
      <c r="A26" s="9">
        <v>23</v>
      </c>
      <c r="B26" s="9">
        <v>27</v>
      </c>
      <c r="C26" s="9">
        <v>78</v>
      </c>
      <c r="D26" s="5" t="s">
        <v>67</v>
      </c>
      <c r="E26" s="7">
        <v>27963</v>
      </c>
      <c r="F26" s="8" t="s">
        <v>8</v>
      </c>
      <c r="G26" s="8" t="s">
        <v>344</v>
      </c>
      <c r="H26" s="8" t="s">
        <v>1606</v>
      </c>
      <c r="I26" s="21">
        <v>0.45</v>
      </c>
      <c r="J26" s="8">
        <v>140</v>
      </c>
      <c r="K26" s="5" t="s">
        <v>661</v>
      </c>
      <c r="L26" s="8"/>
      <c r="M26" s="8" t="s">
        <v>13</v>
      </c>
      <c r="N26" s="5" t="s">
        <v>20</v>
      </c>
      <c r="O26" s="5" t="s">
        <v>31</v>
      </c>
      <c r="P26" s="34"/>
      <c r="Q26" s="34"/>
      <c r="R26" s="34"/>
      <c r="S26" s="6" t="s">
        <v>1004</v>
      </c>
      <c r="T26" s="37">
        <v>43013</v>
      </c>
      <c r="U26" s="64" t="s">
        <v>578</v>
      </c>
      <c r="V26" s="66"/>
      <c r="W26" s="66"/>
      <c r="X26" s="5" t="s">
        <v>685</v>
      </c>
    </row>
    <row r="27" spans="1:25" ht="14.4" x14ac:dyDescent="0.3">
      <c r="A27" s="9">
        <v>24</v>
      </c>
      <c r="B27" s="9">
        <v>72</v>
      </c>
      <c r="C27" s="9">
        <v>41</v>
      </c>
      <c r="D27" s="5" t="s">
        <v>125</v>
      </c>
      <c r="E27" s="7">
        <v>27991</v>
      </c>
      <c r="F27" s="8" t="s">
        <v>8</v>
      </c>
      <c r="G27" s="8" t="s">
        <v>473</v>
      </c>
      <c r="H27" s="8" t="s">
        <v>1607</v>
      </c>
      <c r="I27" s="79">
        <v>0.45</v>
      </c>
      <c r="J27" s="5">
        <v>127</v>
      </c>
      <c r="K27" s="5" t="s">
        <v>737</v>
      </c>
      <c r="L27" s="5"/>
      <c r="M27" s="8" t="s">
        <v>9</v>
      </c>
      <c r="N27" s="5" t="s">
        <v>10</v>
      </c>
      <c r="O27" s="5" t="s">
        <v>11</v>
      </c>
      <c r="P27" s="34"/>
      <c r="Q27" s="34"/>
      <c r="R27" s="34"/>
      <c r="S27" s="6"/>
      <c r="T27" s="37">
        <v>42957</v>
      </c>
      <c r="U27" s="64" t="s">
        <v>550</v>
      </c>
      <c r="V27" s="66"/>
      <c r="W27" s="66"/>
      <c r="X27" s="5"/>
    </row>
    <row r="28" spans="1:25" ht="14.4" x14ac:dyDescent="0.3">
      <c r="A28" s="9">
        <v>25</v>
      </c>
      <c r="B28" s="9">
        <v>57</v>
      </c>
      <c r="C28" s="9">
        <v>67</v>
      </c>
      <c r="D28" s="5" t="s">
        <v>103</v>
      </c>
      <c r="E28" s="7">
        <v>28026</v>
      </c>
      <c r="F28" s="8" t="s">
        <v>30</v>
      </c>
      <c r="G28" s="8" t="s">
        <v>344</v>
      </c>
      <c r="H28" s="8" t="s">
        <v>1608</v>
      </c>
      <c r="I28" s="79">
        <v>0.45</v>
      </c>
      <c r="J28" s="8">
        <v>142</v>
      </c>
      <c r="K28" s="5" t="s">
        <v>726</v>
      </c>
      <c r="L28" s="8"/>
      <c r="M28" s="8" t="s">
        <v>23</v>
      </c>
      <c r="N28" s="5" t="s">
        <v>28</v>
      </c>
      <c r="O28" s="5" t="s">
        <v>31</v>
      </c>
      <c r="P28" s="34"/>
      <c r="Q28" s="34"/>
      <c r="R28" s="34"/>
      <c r="S28" s="6"/>
      <c r="T28" s="37">
        <v>39482</v>
      </c>
      <c r="U28" s="64" t="s">
        <v>552</v>
      </c>
      <c r="V28" s="66"/>
      <c r="W28" s="66"/>
      <c r="X28" s="5" t="s">
        <v>104</v>
      </c>
    </row>
    <row r="29" spans="1:25" ht="14.4" x14ac:dyDescent="0.3">
      <c r="A29" s="9">
        <v>26</v>
      </c>
      <c r="B29" s="9">
        <v>46</v>
      </c>
      <c r="C29" s="9">
        <v>68</v>
      </c>
      <c r="D29" s="5" t="s">
        <v>92</v>
      </c>
      <c r="E29" s="7">
        <v>28054</v>
      </c>
      <c r="F29" s="8" t="s">
        <v>8</v>
      </c>
      <c r="G29" s="8" t="s">
        <v>344</v>
      </c>
      <c r="H29" s="8" t="s">
        <v>1606</v>
      </c>
      <c r="I29" s="21">
        <v>0.45</v>
      </c>
      <c r="J29" s="8">
        <v>125</v>
      </c>
      <c r="K29" s="5" t="s">
        <v>668</v>
      </c>
      <c r="L29" s="8"/>
      <c r="M29" s="8" t="s">
        <v>23</v>
      </c>
      <c r="N29" s="5" t="s">
        <v>28</v>
      </c>
      <c r="O29" s="5" t="s">
        <v>25</v>
      </c>
      <c r="P29" s="34"/>
      <c r="Q29" s="34"/>
      <c r="R29" s="34"/>
      <c r="S29" s="6" t="s">
        <v>1112</v>
      </c>
      <c r="T29" s="37">
        <v>41426</v>
      </c>
      <c r="U29" s="64" t="s">
        <v>667</v>
      </c>
      <c r="V29" s="66"/>
      <c r="W29" s="66"/>
      <c r="X29" s="5" t="s">
        <v>1540</v>
      </c>
    </row>
    <row r="30" spans="1:25" ht="14.4" x14ac:dyDescent="0.3">
      <c r="A30" s="9">
        <v>27</v>
      </c>
      <c r="B30" s="9">
        <v>50</v>
      </c>
      <c r="C30" s="9">
        <v>82</v>
      </c>
      <c r="D30" s="5" t="s">
        <v>96</v>
      </c>
      <c r="E30" s="7">
        <v>28110</v>
      </c>
      <c r="F30" s="8" t="s">
        <v>8</v>
      </c>
      <c r="G30" s="8" t="s">
        <v>462</v>
      </c>
      <c r="H30" s="8" t="s">
        <v>1609</v>
      </c>
      <c r="I30" s="79">
        <v>0.45</v>
      </c>
      <c r="J30" s="8">
        <v>125</v>
      </c>
      <c r="K30" s="5" t="s">
        <v>562</v>
      </c>
      <c r="L30" s="8"/>
      <c r="M30" s="8" t="s">
        <v>13</v>
      </c>
      <c r="N30" s="5" t="s">
        <v>14</v>
      </c>
      <c r="O30" s="5" t="s">
        <v>11</v>
      </c>
      <c r="P30" s="34"/>
      <c r="Q30" s="34"/>
      <c r="R30" s="34"/>
      <c r="S30" s="6"/>
      <c r="T30" s="37">
        <v>39674</v>
      </c>
      <c r="U30" s="64" t="s">
        <v>563</v>
      </c>
      <c r="V30" s="66"/>
      <c r="W30" s="66"/>
      <c r="X30" s="5"/>
    </row>
    <row r="31" spans="1:25" ht="14.4" x14ac:dyDescent="0.3">
      <c r="A31" s="9">
        <v>28</v>
      </c>
      <c r="B31" s="9">
        <v>8</v>
      </c>
      <c r="C31" s="9">
        <v>66</v>
      </c>
      <c r="D31" s="5" t="s">
        <v>27</v>
      </c>
      <c r="E31" s="7">
        <v>28145</v>
      </c>
      <c r="F31" s="8" t="s">
        <v>8</v>
      </c>
      <c r="G31" s="8" t="s">
        <v>344</v>
      </c>
      <c r="H31" s="8" t="s">
        <v>1605</v>
      </c>
      <c r="I31" s="79">
        <v>0.5</v>
      </c>
      <c r="J31" s="8">
        <v>125</v>
      </c>
      <c r="K31" s="5" t="s">
        <v>555</v>
      </c>
      <c r="L31" s="8"/>
      <c r="M31" s="8" t="s">
        <v>23</v>
      </c>
      <c r="N31" s="5" t="s">
        <v>28</v>
      </c>
      <c r="O31" s="5" t="s">
        <v>11</v>
      </c>
      <c r="P31" s="34"/>
      <c r="Q31" s="34"/>
      <c r="R31" s="34"/>
      <c r="S31" s="6"/>
      <c r="T31" s="37">
        <v>41956</v>
      </c>
      <c r="U31" s="64" t="s">
        <v>556</v>
      </c>
      <c r="V31" s="66"/>
      <c r="W31" s="66"/>
      <c r="X31" s="5" t="s">
        <v>1635</v>
      </c>
    </row>
    <row r="32" spans="1:25" ht="14.4" x14ac:dyDescent="0.3">
      <c r="A32" s="9">
        <v>29</v>
      </c>
      <c r="B32" s="9">
        <v>55</v>
      </c>
      <c r="C32" s="9">
        <v>85</v>
      </c>
      <c r="D32" s="5" t="s">
        <v>101</v>
      </c>
      <c r="E32" s="7">
        <v>28173</v>
      </c>
      <c r="F32" s="5" t="s">
        <v>81</v>
      </c>
      <c r="G32" s="8" t="s">
        <v>344</v>
      </c>
      <c r="H32" s="8" t="s">
        <v>1606</v>
      </c>
      <c r="I32" s="20">
        <v>0.5</v>
      </c>
      <c r="J32" s="5">
        <v>128</v>
      </c>
      <c r="K32" s="5" t="s">
        <v>719</v>
      </c>
      <c r="L32" s="5"/>
      <c r="M32" s="8" t="s">
        <v>13</v>
      </c>
      <c r="N32" s="5" t="s">
        <v>14</v>
      </c>
      <c r="O32" s="5" t="s">
        <v>11</v>
      </c>
      <c r="P32" s="34"/>
      <c r="Q32" s="34"/>
      <c r="R32" s="34"/>
      <c r="S32" s="6" t="s">
        <v>1274</v>
      </c>
      <c r="T32" s="37">
        <v>43713</v>
      </c>
      <c r="U32" s="64" t="s">
        <v>945</v>
      </c>
      <c r="V32" s="66"/>
      <c r="W32" s="66"/>
      <c r="X32" s="5"/>
    </row>
    <row r="33" spans="1:24" ht="14.4" x14ac:dyDescent="0.3">
      <c r="A33" s="9">
        <v>30</v>
      </c>
      <c r="B33" s="9">
        <v>17</v>
      </c>
      <c r="C33" s="9">
        <v>10</v>
      </c>
      <c r="D33" s="5" t="s">
        <v>51</v>
      </c>
      <c r="E33" s="7">
        <v>28208</v>
      </c>
      <c r="F33" s="8" t="s">
        <v>8</v>
      </c>
      <c r="G33" s="8" t="s">
        <v>344</v>
      </c>
      <c r="H33" s="8" t="s">
        <v>1610</v>
      </c>
      <c r="I33" s="79">
        <v>0.5</v>
      </c>
      <c r="J33" s="8">
        <v>142</v>
      </c>
      <c r="K33" s="5" t="s">
        <v>698</v>
      </c>
      <c r="L33" s="8"/>
      <c r="M33" s="8" t="s">
        <v>39</v>
      </c>
      <c r="N33" s="5" t="s">
        <v>50</v>
      </c>
      <c r="O33" s="5" t="s">
        <v>31</v>
      </c>
      <c r="P33" s="34"/>
      <c r="Q33" s="34"/>
      <c r="R33" s="34"/>
      <c r="S33" s="6" t="s">
        <v>1110</v>
      </c>
      <c r="T33" s="37">
        <v>40122</v>
      </c>
      <c r="U33" s="64" t="s">
        <v>956</v>
      </c>
      <c r="V33" s="66"/>
      <c r="W33" s="66"/>
      <c r="X33" s="5" t="s">
        <v>1539</v>
      </c>
    </row>
    <row r="34" spans="1:24" ht="14.4" x14ac:dyDescent="0.3">
      <c r="A34" s="9">
        <v>31</v>
      </c>
      <c r="B34" s="9">
        <v>10</v>
      </c>
      <c r="C34" s="9">
        <v>57</v>
      </c>
      <c r="D34" s="5" t="s">
        <v>32</v>
      </c>
      <c r="E34" s="7">
        <v>28236</v>
      </c>
      <c r="F34" s="8" t="s">
        <v>8</v>
      </c>
      <c r="G34" s="8" t="s">
        <v>474</v>
      </c>
      <c r="H34" s="8" t="s">
        <v>1611</v>
      </c>
      <c r="I34" s="21">
        <v>0.5</v>
      </c>
      <c r="J34" s="8">
        <v>141</v>
      </c>
      <c r="K34" s="5" t="s">
        <v>694</v>
      </c>
      <c r="L34" s="8"/>
      <c r="M34" s="8" t="s">
        <v>23</v>
      </c>
      <c r="N34" s="5" t="s">
        <v>33</v>
      </c>
      <c r="O34" s="5" t="s">
        <v>11</v>
      </c>
      <c r="P34" s="34"/>
      <c r="Q34" s="34"/>
      <c r="R34" s="34"/>
      <c r="S34" s="6"/>
      <c r="T34" s="37">
        <v>42523</v>
      </c>
      <c r="U34" s="64" t="s">
        <v>902</v>
      </c>
      <c r="V34" s="66"/>
      <c r="W34" s="66"/>
      <c r="X34" s="5"/>
    </row>
    <row r="35" spans="1:24" ht="14.4" x14ac:dyDescent="0.3">
      <c r="A35" s="9">
        <v>32</v>
      </c>
      <c r="B35" s="9">
        <v>4</v>
      </c>
      <c r="C35" s="9">
        <v>76</v>
      </c>
      <c r="D35" s="5" t="s">
        <v>18</v>
      </c>
      <c r="E35" s="7">
        <v>28255</v>
      </c>
      <c r="F35" s="5" t="s">
        <v>19</v>
      </c>
      <c r="G35" s="8" t="s">
        <v>344</v>
      </c>
      <c r="H35" s="8" t="s">
        <v>1612</v>
      </c>
      <c r="I35" s="20">
        <v>0.6</v>
      </c>
      <c r="J35" s="5">
        <v>140</v>
      </c>
      <c r="K35" s="5" t="s">
        <v>656</v>
      </c>
      <c r="L35" s="5"/>
      <c r="M35" s="8" t="s">
        <v>13</v>
      </c>
      <c r="N35" s="5" t="s">
        <v>20</v>
      </c>
      <c r="O35" s="5" t="s">
        <v>15</v>
      </c>
      <c r="P35" s="34"/>
      <c r="Q35" s="34"/>
      <c r="R35" s="34"/>
      <c r="S35" s="6"/>
      <c r="T35" s="37">
        <v>42201</v>
      </c>
      <c r="U35" s="64" t="s">
        <v>655</v>
      </c>
      <c r="V35" s="66"/>
      <c r="W35" s="66"/>
      <c r="X35" s="5"/>
    </row>
    <row r="36" spans="1:24" ht="14.4" x14ac:dyDescent="0.3">
      <c r="A36" s="9">
        <v>33</v>
      </c>
      <c r="B36" s="9">
        <v>7</v>
      </c>
      <c r="C36" s="9">
        <v>84</v>
      </c>
      <c r="D36" s="5" t="s">
        <v>26</v>
      </c>
      <c r="E36" s="7">
        <v>28299</v>
      </c>
      <c r="F36" s="8" t="s">
        <v>8</v>
      </c>
      <c r="G36" s="8" t="s">
        <v>377</v>
      </c>
      <c r="H36" s="8" t="s">
        <v>1613</v>
      </c>
      <c r="I36" s="21">
        <v>0.6</v>
      </c>
      <c r="J36" s="8">
        <v>140</v>
      </c>
      <c r="K36" s="5" t="s">
        <v>693</v>
      </c>
      <c r="L36" s="8"/>
      <c r="M36" s="8" t="s">
        <v>13</v>
      </c>
      <c r="N36" s="5" t="s">
        <v>14</v>
      </c>
      <c r="O36" s="5" t="s">
        <v>11</v>
      </c>
      <c r="P36" s="34"/>
      <c r="Q36" s="34"/>
      <c r="R36" s="34"/>
      <c r="S36" s="6" t="s">
        <v>670</v>
      </c>
      <c r="T36" s="37">
        <v>39482</v>
      </c>
      <c r="U36" s="64" t="s">
        <v>563</v>
      </c>
      <c r="V36" s="66"/>
      <c r="W36" s="66"/>
      <c r="X36" s="5" t="s">
        <v>1645</v>
      </c>
    </row>
    <row r="37" spans="1:24" ht="14.4" x14ac:dyDescent="0.3">
      <c r="A37" s="9">
        <v>34</v>
      </c>
      <c r="B37" s="9">
        <v>47</v>
      </c>
      <c r="C37" s="9">
        <v>81</v>
      </c>
      <c r="D37" s="5" t="s">
        <v>93</v>
      </c>
      <c r="E37" s="7">
        <v>28355</v>
      </c>
      <c r="F37" s="8" t="s">
        <v>8</v>
      </c>
      <c r="G37" s="8" t="s">
        <v>468</v>
      </c>
      <c r="H37" s="8" t="s">
        <v>1614</v>
      </c>
      <c r="I37" s="79">
        <v>0.6</v>
      </c>
      <c r="J37" s="8">
        <v>126</v>
      </c>
      <c r="K37" s="5" t="s">
        <v>714</v>
      </c>
      <c r="L37" s="8"/>
      <c r="M37" s="8" t="s">
        <v>13</v>
      </c>
      <c r="N37" s="5" t="s">
        <v>63</v>
      </c>
      <c r="O37" s="5" t="s">
        <v>15</v>
      </c>
      <c r="P37" s="34"/>
      <c r="Q37" s="34"/>
      <c r="R37" s="34"/>
      <c r="S37" s="6"/>
      <c r="T37" s="37">
        <v>45022</v>
      </c>
      <c r="U37" s="64" t="s">
        <v>946</v>
      </c>
      <c r="V37" s="66"/>
      <c r="W37" s="66"/>
      <c r="X37" s="5" t="s">
        <v>947</v>
      </c>
    </row>
    <row r="38" spans="1:24" ht="14.4" x14ac:dyDescent="0.3">
      <c r="A38" s="9">
        <v>35</v>
      </c>
      <c r="B38" s="9">
        <v>44</v>
      </c>
      <c r="C38" s="9">
        <v>63</v>
      </c>
      <c r="D38" s="5" t="s">
        <v>90</v>
      </c>
      <c r="E38" s="7">
        <v>28397</v>
      </c>
      <c r="F38" s="8" t="s">
        <v>8</v>
      </c>
      <c r="G38" s="8" t="s">
        <v>373</v>
      </c>
      <c r="H38" s="8" t="s">
        <v>1613</v>
      </c>
      <c r="I38" s="21">
        <v>0.6</v>
      </c>
      <c r="J38" s="8">
        <v>127</v>
      </c>
      <c r="K38" s="5" t="s">
        <v>712</v>
      </c>
      <c r="L38" s="8"/>
      <c r="M38" s="8" t="s">
        <v>23</v>
      </c>
      <c r="N38" s="5" t="s">
        <v>28</v>
      </c>
      <c r="O38" s="5" t="s">
        <v>11</v>
      </c>
      <c r="P38" s="34"/>
      <c r="Q38" s="34"/>
      <c r="R38" s="34"/>
      <c r="S38" s="6"/>
      <c r="T38" s="37">
        <v>43377</v>
      </c>
      <c r="U38" s="64" t="s">
        <v>655</v>
      </c>
      <c r="V38" s="66"/>
      <c r="W38" s="66"/>
      <c r="X38" s="5" t="s">
        <v>948</v>
      </c>
    </row>
    <row r="39" spans="1:24" ht="14.4" x14ac:dyDescent="0.3">
      <c r="A39" s="9">
        <v>36</v>
      </c>
      <c r="B39" s="9">
        <v>19</v>
      </c>
      <c r="C39" s="9">
        <v>88</v>
      </c>
      <c r="D39" s="5" t="s">
        <v>53</v>
      </c>
      <c r="E39" s="7">
        <v>28418</v>
      </c>
      <c r="F39" s="8" t="s">
        <v>8</v>
      </c>
      <c r="G39" s="8" t="s">
        <v>377</v>
      </c>
      <c r="H39" s="8" t="s">
        <v>1606</v>
      </c>
      <c r="I39" s="79">
        <v>0.6</v>
      </c>
      <c r="J39" s="8">
        <v>122</v>
      </c>
      <c r="K39" s="5" t="s">
        <v>699</v>
      </c>
      <c r="L39" s="8"/>
      <c r="M39" s="8" t="s">
        <v>13</v>
      </c>
      <c r="N39" s="5" t="s">
        <v>54</v>
      </c>
      <c r="O39" s="5" t="s">
        <v>25</v>
      </c>
      <c r="P39" s="34"/>
      <c r="Q39" s="34"/>
      <c r="R39" s="34"/>
      <c r="S39" s="6" t="s">
        <v>687</v>
      </c>
      <c r="T39" s="37">
        <v>42082</v>
      </c>
      <c r="U39" s="64" t="s">
        <v>552</v>
      </c>
      <c r="V39" s="66"/>
      <c r="W39" s="66"/>
      <c r="X39" s="5"/>
    </row>
    <row r="40" spans="1:24" ht="14.4" x14ac:dyDescent="0.3">
      <c r="A40" s="9">
        <v>37</v>
      </c>
      <c r="B40" s="9">
        <v>61</v>
      </c>
      <c r="C40" s="9">
        <v>91</v>
      </c>
      <c r="D40" s="5" t="s">
        <v>108</v>
      </c>
      <c r="E40" s="7">
        <v>28444</v>
      </c>
      <c r="F40" s="8" t="s">
        <v>8</v>
      </c>
      <c r="G40" s="8" t="s">
        <v>373</v>
      </c>
      <c r="H40" s="8" t="s">
        <v>1613</v>
      </c>
      <c r="I40" s="21">
        <v>0.6</v>
      </c>
      <c r="J40" s="8">
        <v>140</v>
      </c>
      <c r="K40" s="5" t="s">
        <v>730</v>
      </c>
      <c r="L40" s="8"/>
      <c r="M40" s="8" t="s">
        <v>13</v>
      </c>
      <c r="N40" s="5" t="s">
        <v>63</v>
      </c>
      <c r="O40" s="5" t="s">
        <v>15</v>
      </c>
      <c r="P40" s="34"/>
      <c r="Q40" s="34"/>
      <c r="R40" s="34"/>
      <c r="S40" s="6" t="s">
        <v>928</v>
      </c>
      <c r="T40" s="37">
        <v>41275</v>
      </c>
      <c r="U40" s="64" t="s">
        <v>927</v>
      </c>
      <c r="V40" s="66"/>
      <c r="W40" s="66"/>
      <c r="X40" s="5"/>
    </row>
    <row r="41" spans="1:24" ht="14.4" x14ac:dyDescent="0.3">
      <c r="A41" s="9">
        <v>38</v>
      </c>
      <c r="B41" s="9">
        <v>42</v>
      </c>
      <c r="C41" s="9">
        <v>86</v>
      </c>
      <c r="D41" s="5" t="s">
        <v>88</v>
      </c>
      <c r="E41" s="7">
        <v>28467</v>
      </c>
      <c r="F41" s="8" t="s">
        <v>81</v>
      </c>
      <c r="G41" s="8" t="s">
        <v>377</v>
      </c>
      <c r="H41" s="8" t="s">
        <v>1606</v>
      </c>
      <c r="I41" s="79">
        <v>0.6</v>
      </c>
      <c r="J41" s="8">
        <v>123</v>
      </c>
      <c r="K41" s="5" t="s">
        <v>663</v>
      </c>
      <c r="L41" s="8"/>
      <c r="M41" s="8" t="s">
        <v>13</v>
      </c>
      <c r="N41" s="5" t="s">
        <v>14</v>
      </c>
      <c r="O41" s="5" t="s">
        <v>11</v>
      </c>
      <c r="P41" s="34"/>
      <c r="Q41" s="34"/>
      <c r="R41" s="34"/>
      <c r="S41" s="6" t="s">
        <v>998</v>
      </c>
      <c r="T41" s="37">
        <v>39919</v>
      </c>
      <c r="U41" s="64" t="s">
        <v>662</v>
      </c>
      <c r="V41" s="66"/>
      <c r="W41" s="66"/>
      <c r="X41" s="5"/>
    </row>
    <row r="42" spans="1:24" ht="14.4" x14ac:dyDescent="0.3">
      <c r="A42" s="9">
        <v>39</v>
      </c>
      <c r="B42" s="9">
        <v>25</v>
      </c>
      <c r="C42" s="9">
        <v>89</v>
      </c>
      <c r="D42" s="5" t="s">
        <v>62</v>
      </c>
      <c r="E42" s="7">
        <v>28509</v>
      </c>
      <c r="F42" s="8" t="s">
        <v>8</v>
      </c>
      <c r="G42" s="8" t="s">
        <v>373</v>
      </c>
      <c r="H42" s="8" t="s">
        <v>1605</v>
      </c>
      <c r="I42" s="21">
        <v>0.6</v>
      </c>
      <c r="J42" s="8">
        <v>126</v>
      </c>
      <c r="K42" s="5" t="s">
        <v>561</v>
      </c>
      <c r="L42" s="8"/>
      <c r="M42" s="8" t="s">
        <v>13</v>
      </c>
      <c r="N42" s="5" t="s">
        <v>63</v>
      </c>
      <c r="O42" s="5" t="s">
        <v>11</v>
      </c>
      <c r="P42" s="34"/>
      <c r="Q42" s="34"/>
      <c r="R42" s="34"/>
      <c r="S42" s="6" t="s">
        <v>687</v>
      </c>
      <c r="T42" s="37">
        <v>44658</v>
      </c>
      <c r="U42" s="64" t="s">
        <v>560</v>
      </c>
      <c r="V42" s="66"/>
      <c r="W42" s="66"/>
      <c r="X42" s="5" t="s">
        <v>1636</v>
      </c>
    </row>
    <row r="43" spans="1:24" ht="14.4" x14ac:dyDescent="0.3">
      <c r="A43" s="9">
        <v>40</v>
      </c>
      <c r="B43" s="9">
        <v>32</v>
      </c>
      <c r="C43" s="9">
        <v>92</v>
      </c>
      <c r="D43" s="5" t="s">
        <v>72</v>
      </c>
      <c r="E43" s="7">
        <v>28579</v>
      </c>
      <c r="F43" s="8" t="s">
        <v>8</v>
      </c>
      <c r="G43" s="8" t="s">
        <v>373</v>
      </c>
      <c r="H43" s="8" t="s">
        <v>1606</v>
      </c>
      <c r="I43" s="79">
        <v>0.6</v>
      </c>
      <c r="J43" s="8">
        <v>126</v>
      </c>
      <c r="K43" s="5" t="s">
        <v>706</v>
      </c>
      <c r="L43" s="8"/>
      <c r="M43" s="8" t="s">
        <v>13</v>
      </c>
      <c r="N43" s="5" t="s">
        <v>63</v>
      </c>
      <c r="O43" s="5" t="s">
        <v>11</v>
      </c>
      <c r="P43" s="34"/>
      <c r="Q43" s="34"/>
      <c r="R43" s="34"/>
      <c r="S43" s="6"/>
      <c r="T43" s="37">
        <v>42768</v>
      </c>
      <c r="U43" s="64" t="s">
        <v>560</v>
      </c>
      <c r="V43" s="66"/>
      <c r="W43" s="66"/>
      <c r="X43" s="5" t="s">
        <v>943</v>
      </c>
    </row>
    <row r="44" spans="1:24" ht="14.4" x14ac:dyDescent="0.3">
      <c r="A44" s="9">
        <v>40</v>
      </c>
      <c r="B44" s="9">
        <v>66</v>
      </c>
      <c r="C44" s="9">
        <v>37</v>
      </c>
      <c r="D44" s="5" t="s">
        <v>115</v>
      </c>
      <c r="E44" s="7">
        <v>28628</v>
      </c>
      <c r="F44" s="8" t="s">
        <v>45</v>
      </c>
      <c r="G44" s="8" t="s">
        <v>373</v>
      </c>
      <c r="H44" s="8" t="s">
        <v>1612</v>
      </c>
      <c r="I44" s="21">
        <v>0.6</v>
      </c>
      <c r="J44" s="8">
        <v>141</v>
      </c>
      <c r="K44" s="5" t="s">
        <v>647</v>
      </c>
      <c r="L44" s="8"/>
      <c r="M44" s="8" t="s">
        <v>9</v>
      </c>
      <c r="N44" s="5" t="s">
        <v>10</v>
      </c>
      <c r="O44" s="5" t="s">
        <v>11</v>
      </c>
      <c r="P44" s="34"/>
      <c r="Q44" s="34"/>
      <c r="R44" s="34"/>
      <c r="S44" s="6"/>
      <c r="T44" s="37">
        <v>41340</v>
      </c>
      <c r="U44" s="64" t="s">
        <v>648</v>
      </c>
      <c r="V44" s="66"/>
      <c r="W44" s="66"/>
      <c r="X44" s="5"/>
    </row>
    <row r="45" spans="1:24" ht="14.4" x14ac:dyDescent="0.3">
      <c r="A45" s="9">
        <v>42</v>
      </c>
      <c r="B45" s="9">
        <v>65</v>
      </c>
      <c r="C45" s="9">
        <v>70</v>
      </c>
      <c r="D45" s="5" t="s">
        <v>114</v>
      </c>
      <c r="E45" s="7">
        <v>28670</v>
      </c>
      <c r="F45" s="5" t="s">
        <v>8</v>
      </c>
      <c r="G45" s="5" t="s">
        <v>379</v>
      </c>
      <c r="H45" s="8" t="s">
        <v>1606</v>
      </c>
      <c r="I45" s="20">
        <v>0.6</v>
      </c>
      <c r="J45" s="5">
        <v>144</v>
      </c>
      <c r="K45" s="5" t="s">
        <v>553</v>
      </c>
      <c r="L45" s="5"/>
      <c r="M45" s="8" t="s">
        <v>23</v>
      </c>
      <c r="N45" s="5" t="s">
        <v>59</v>
      </c>
      <c r="O45" s="5" t="s">
        <v>25</v>
      </c>
      <c r="P45" s="34"/>
      <c r="Q45" s="34"/>
      <c r="R45" s="34"/>
      <c r="S45" s="6"/>
      <c r="T45" s="37">
        <v>39765</v>
      </c>
      <c r="U45" s="64" t="s">
        <v>554</v>
      </c>
      <c r="V45" s="66"/>
      <c r="W45" s="66"/>
      <c r="X45" s="5" t="s">
        <v>383</v>
      </c>
    </row>
    <row r="46" spans="1:24" ht="14.4" x14ac:dyDescent="0.3">
      <c r="A46" s="9">
        <v>43</v>
      </c>
      <c r="B46" s="9">
        <v>20</v>
      </c>
      <c r="C46" s="9">
        <v>72</v>
      </c>
      <c r="D46" s="5" t="s">
        <v>55</v>
      </c>
      <c r="E46" s="7">
        <v>28691</v>
      </c>
      <c r="F46" s="8" t="s">
        <v>8</v>
      </c>
      <c r="G46" s="8" t="s">
        <v>379</v>
      </c>
      <c r="H46" s="8" t="s">
        <v>1613</v>
      </c>
      <c r="I46" s="79">
        <v>0.6</v>
      </c>
      <c r="J46" s="8">
        <v>125</v>
      </c>
      <c r="K46" s="5" t="s">
        <v>603</v>
      </c>
      <c r="L46" s="8"/>
      <c r="M46" s="8" t="s">
        <v>23</v>
      </c>
      <c r="N46" s="5" t="s">
        <v>14</v>
      </c>
      <c r="O46" s="5" t="s">
        <v>11</v>
      </c>
      <c r="P46" s="34"/>
      <c r="Q46" s="34"/>
      <c r="R46" s="34"/>
      <c r="S46" s="6" t="s">
        <v>1111</v>
      </c>
      <c r="T46" s="37">
        <v>42432</v>
      </c>
      <c r="U46" s="64" t="s">
        <v>578</v>
      </c>
      <c r="V46" s="66"/>
      <c r="W46" s="66"/>
      <c r="X46" s="5"/>
    </row>
    <row r="47" spans="1:24" ht="14.4" x14ac:dyDescent="0.3">
      <c r="A47" s="9">
        <v>44</v>
      </c>
      <c r="B47" s="9">
        <v>2</v>
      </c>
      <c r="C47" s="9">
        <v>83</v>
      </c>
      <c r="D47" s="5" t="s">
        <v>12</v>
      </c>
      <c r="E47" s="7">
        <v>28810</v>
      </c>
      <c r="F47" s="8" t="s">
        <v>8</v>
      </c>
      <c r="G47" s="8" t="s">
        <v>379</v>
      </c>
      <c r="H47" s="8" t="s">
        <v>1606</v>
      </c>
      <c r="I47" s="20">
        <v>0.6</v>
      </c>
      <c r="J47" s="8">
        <v>126</v>
      </c>
      <c r="K47" s="5" t="s">
        <v>690</v>
      </c>
      <c r="L47" s="8"/>
      <c r="M47" s="8" t="s">
        <v>13</v>
      </c>
      <c r="N47" s="5" t="s">
        <v>14</v>
      </c>
      <c r="O47" s="5" t="s">
        <v>15</v>
      </c>
      <c r="P47" s="34"/>
      <c r="Q47" s="34"/>
      <c r="R47" s="34"/>
      <c r="S47" s="6" t="s">
        <v>1002</v>
      </c>
      <c r="T47" s="37">
        <v>44777</v>
      </c>
      <c r="U47" s="64" t="s">
        <v>552</v>
      </c>
      <c r="V47" s="66"/>
      <c r="W47" s="66"/>
      <c r="X47" s="5"/>
    </row>
    <row r="48" spans="1:24" ht="14.4" x14ac:dyDescent="0.3">
      <c r="A48" s="9">
        <v>45</v>
      </c>
      <c r="B48" s="9">
        <v>56</v>
      </c>
      <c r="C48" s="9">
        <v>77</v>
      </c>
      <c r="D48" s="5" t="s">
        <v>102</v>
      </c>
      <c r="E48" s="7">
        <v>28831</v>
      </c>
      <c r="F48" s="8" t="s">
        <v>19</v>
      </c>
      <c r="G48" s="8" t="s">
        <v>379</v>
      </c>
      <c r="H48" s="8" t="s">
        <v>1615</v>
      </c>
      <c r="I48" s="79">
        <v>0.6</v>
      </c>
      <c r="J48" s="8">
        <v>127</v>
      </c>
      <c r="K48" s="5" t="s">
        <v>720</v>
      </c>
      <c r="L48" s="8"/>
      <c r="M48" s="8" t="s">
        <v>13</v>
      </c>
      <c r="N48" s="5" t="s">
        <v>20</v>
      </c>
      <c r="O48" s="5" t="s">
        <v>11</v>
      </c>
      <c r="P48" s="34"/>
      <c r="Q48" s="34"/>
      <c r="R48" s="34"/>
      <c r="S48" s="6"/>
      <c r="T48" s="37">
        <v>42558</v>
      </c>
      <c r="U48" s="64" t="s">
        <v>655</v>
      </c>
      <c r="V48" s="66"/>
      <c r="W48" s="66"/>
      <c r="X48" s="5"/>
    </row>
    <row r="49" spans="1:24" ht="14.4" x14ac:dyDescent="0.3">
      <c r="A49" s="9">
        <v>46</v>
      </c>
      <c r="B49" s="9">
        <v>30</v>
      </c>
      <c r="C49" s="9">
        <v>87</v>
      </c>
      <c r="D49" s="5" t="s">
        <v>70</v>
      </c>
      <c r="E49" s="7">
        <v>28873</v>
      </c>
      <c r="F49" s="8" t="s">
        <v>8</v>
      </c>
      <c r="G49" s="8" t="s">
        <v>379</v>
      </c>
      <c r="H49" s="8" t="s">
        <v>1606</v>
      </c>
      <c r="I49" s="21">
        <v>0.6</v>
      </c>
      <c r="J49" s="8">
        <v>127</v>
      </c>
      <c r="K49" s="5" t="s">
        <v>704</v>
      </c>
      <c r="L49" s="8"/>
      <c r="M49" s="8" t="s">
        <v>13</v>
      </c>
      <c r="N49" s="5" t="s">
        <v>14</v>
      </c>
      <c r="O49" s="5" t="s">
        <v>15</v>
      </c>
      <c r="P49" s="34"/>
      <c r="Q49" s="34"/>
      <c r="R49" s="34"/>
      <c r="S49" s="6"/>
      <c r="T49" s="37">
        <v>44203</v>
      </c>
      <c r="U49" s="64" t="s">
        <v>942</v>
      </c>
      <c r="V49" s="66"/>
      <c r="W49" s="66"/>
      <c r="X49" s="5"/>
    </row>
    <row r="50" spans="1:24" ht="14.4" x14ac:dyDescent="0.3">
      <c r="A50" s="9">
        <v>47</v>
      </c>
      <c r="B50" s="9">
        <v>36</v>
      </c>
      <c r="C50" s="9">
        <v>93</v>
      </c>
      <c r="D50" s="5" t="s">
        <v>77</v>
      </c>
      <c r="E50" s="7">
        <v>28943</v>
      </c>
      <c r="F50" s="8" t="s">
        <v>8</v>
      </c>
      <c r="G50" s="8" t="s">
        <v>379</v>
      </c>
      <c r="H50" s="8" t="s">
        <v>1606</v>
      </c>
      <c r="I50" s="21">
        <v>0.6</v>
      </c>
      <c r="J50" s="8">
        <v>110</v>
      </c>
      <c r="K50" s="5" t="s">
        <v>710</v>
      </c>
      <c r="L50" s="8"/>
      <c r="M50" s="8" t="s">
        <v>13</v>
      </c>
      <c r="N50" s="5" t="s">
        <v>75</v>
      </c>
      <c r="O50" s="5" t="s">
        <v>41</v>
      </c>
      <c r="P50" s="34"/>
      <c r="Q50" s="34"/>
      <c r="R50" s="34"/>
      <c r="S50" s="6"/>
      <c r="T50" s="37">
        <v>43314</v>
      </c>
      <c r="U50" s="64" t="s">
        <v>813</v>
      </c>
      <c r="V50" s="66"/>
      <c r="W50" s="66"/>
      <c r="X50" s="5" t="s">
        <v>943</v>
      </c>
    </row>
    <row r="51" spans="1:24" ht="14.4" x14ac:dyDescent="0.3">
      <c r="A51" s="9">
        <v>48</v>
      </c>
      <c r="B51" s="9">
        <v>53</v>
      </c>
      <c r="C51" s="9">
        <v>90</v>
      </c>
      <c r="D51" s="5" t="s">
        <v>99</v>
      </c>
      <c r="E51" s="7">
        <v>28999</v>
      </c>
      <c r="F51" s="8" t="s">
        <v>8</v>
      </c>
      <c r="G51" s="8" t="s">
        <v>378</v>
      </c>
      <c r="H51" s="8" t="s">
        <v>1612</v>
      </c>
      <c r="I51" s="21">
        <v>0.7</v>
      </c>
      <c r="J51" s="8">
        <v>108</v>
      </c>
      <c r="K51" s="5" t="s">
        <v>717</v>
      </c>
      <c r="L51" s="8"/>
      <c r="M51" s="8" t="s">
        <v>13</v>
      </c>
      <c r="N51" s="5" t="s">
        <v>63</v>
      </c>
      <c r="O51" s="5" t="s">
        <v>25</v>
      </c>
      <c r="P51" s="34"/>
      <c r="Q51" s="34"/>
      <c r="R51" s="34"/>
      <c r="S51" s="6" t="s">
        <v>687</v>
      </c>
      <c r="T51" s="37">
        <v>43132</v>
      </c>
      <c r="U51" s="64" t="s">
        <v>560</v>
      </c>
      <c r="V51" s="66"/>
      <c r="W51" s="66"/>
      <c r="X51" s="5"/>
    </row>
    <row r="52" spans="1:24" ht="14.4" x14ac:dyDescent="0.3">
      <c r="A52" s="9">
        <v>49</v>
      </c>
      <c r="B52" s="9">
        <v>34</v>
      </c>
      <c r="C52" s="9">
        <v>94</v>
      </c>
      <c r="D52" s="5" t="s">
        <v>74</v>
      </c>
      <c r="E52" s="7">
        <v>29062</v>
      </c>
      <c r="F52" s="8" t="s">
        <v>8</v>
      </c>
      <c r="G52" s="8" t="s">
        <v>378</v>
      </c>
      <c r="H52" s="8" t="s">
        <v>1616</v>
      </c>
      <c r="I52" s="21">
        <v>0.7</v>
      </c>
      <c r="J52" s="8">
        <v>109</v>
      </c>
      <c r="K52" s="5" t="s">
        <v>708</v>
      </c>
      <c r="L52" s="8"/>
      <c r="M52" s="8" t="s">
        <v>13</v>
      </c>
      <c r="N52" s="5" t="s">
        <v>75</v>
      </c>
      <c r="O52" s="5" t="s">
        <v>41</v>
      </c>
      <c r="P52" s="34"/>
      <c r="Q52" s="34"/>
      <c r="R52" s="34"/>
      <c r="S52" s="6" t="s">
        <v>687</v>
      </c>
      <c r="T52" s="37">
        <v>43867</v>
      </c>
      <c r="U52" s="64" t="s">
        <v>560</v>
      </c>
      <c r="V52" s="66"/>
      <c r="W52" s="66"/>
      <c r="X52" s="5"/>
    </row>
    <row r="53" spans="1:24" ht="14.4" x14ac:dyDescent="0.3">
      <c r="A53" s="9">
        <v>50</v>
      </c>
      <c r="B53" s="9">
        <v>70</v>
      </c>
      <c r="C53" s="9">
        <v>50</v>
      </c>
      <c r="D53" s="5" t="s">
        <v>121</v>
      </c>
      <c r="E53" s="7">
        <v>29123</v>
      </c>
      <c r="F53" s="8" t="s">
        <v>30</v>
      </c>
      <c r="G53" s="8" t="s">
        <v>378</v>
      </c>
      <c r="H53" s="8" t="s">
        <v>1616</v>
      </c>
      <c r="I53" s="79">
        <v>0.75</v>
      </c>
      <c r="J53" s="8">
        <v>143</v>
      </c>
      <c r="K53" s="5" t="s">
        <v>734</v>
      </c>
      <c r="L53" s="8"/>
      <c r="M53" s="8" t="s">
        <v>9</v>
      </c>
      <c r="N53" s="5" t="s">
        <v>122</v>
      </c>
      <c r="O53" s="5" t="s">
        <v>25</v>
      </c>
      <c r="P53" s="34"/>
      <c r="Q53" s="34"/>
      <c r="R53" s="34"/>
      <c r="S53" s="6"/>
      <c r="T53" s="37">
        <v>40577</v>
      </c>
      <c r="U53" s="64" t="s">
        <v>550</v>
      </c>
      <c r="V53" s="66"/>
      <c r="W53" s="66"/>
      <c r="X53" s="5" t="s">
        <v>926</v>
      </c>
    </row>
    <row r="54" spans="1:24" ht="14.4" x14ac:dyDescent="0.3">
      <c r="A54" s="9">
        <v>51</v>
      </c>
      <c r="B54" s="9">
        <v>21</v>
      </c>
      <c r="C54" s="9">
        <v>104</v>
      </c>
      <c r="D54" s="5" t="s">
        <v>56</v>
      </c>
      <c r="E54" s="7">
        <v>29179</v>
      </c>
      <c r="F54" s="8" t="s">
        <v>8</v>
      </c>
      <c r="G54" s="8" t="s">
        <v>358</v>
      </c>
      <c r="H54" s="8" t="s">
        <v>1606</v>
      </c>
      <c r="I54" s="79">
        <v>0.75</v>
      </c>
      <c r="J54" s="8">
        <v>110</v>
      </c>
      <c r="K54" s="5" t="s">
        <v>669</v>
      </c>
      <c r="L54" s="8"/>
      <c r="M54" s="8" t="s">
        <v>13</v>
      </c>
      <c r="N54" s="5" t="s">
        <v>57</v>
      </c>
      <c r="O54" s="5" t="s">
        <v>11</v>
      </c>
      <c r="P54" s="34"/>
      <c r="Q54" s="34"/>
      <c r="R54" s="34"/>
      <c r="S54" s="6" t="s">
        <v>1111</v>
      </c>
      <c r="T54" s="37">
        <v>45568</v>
      </c>
      <c r="U54" s="64" t="s">
        <v>578</v>
      </c>
      <c r="V54" s="66"/>
      <c r="W54" s="66"/>
      <c r="X54" s="5"/>
    </row>
    <row r="55" spans="1:24" ht="14.4" x14ac:dyDescent="0.3">
      <c r="A55" s="9">
        <v>52</v>
      </c>
      <c r="B55" s="9">
        <v>52</v>
      </c>
      <c r="C55" s="9">
        <v>98</v>
      </c>
      <c r="D55" s="5" t="s">
        <v>98</v>
      </c>
      <c r="E55" s="7">
        <v>29200</v>
      </c>
      <c r="F55" s="8" t="s">
        <v>19</v>
      </c>
      <c r="G55" s="8" t="s">
        <v>378</v>
      </c>
      <c r="H55" s="8" t="s">
        <v>1606</v>
      </c>
      <c r="I55" s="21">
        <v>0.75</v>
      </c>
      <c r="J55" s="8">
        <v>143</v>
      </c>
      <c r="K55" s="5" t="s">
        <v>716</v>
      </c>
      <c r="L55" s="8"/>
      <c r="M55" s="8" t="s">
        <v>13</v>
      </c>
      <c r="N55" s="5" t="s">
        <v>17</v>
      </c>
      <c r="O55" s="5" t="s">
        <v>11</v>
      </c>
      <c r="P55" s="34"/>
      <c r="Q55" s="34"/>
      <c r="R55" s="34"/>
      <c r="S55" s="6"/>
      <c r="T55" s="37">
        <v>40605</v>
      </c>
      <c r="U55" s="64" t="s">
        <v>813</v>
      </c>
      <c r="V55" s="66"/>
      <c r="W55" s="66"/>
      <c r="X55" s="5" t="s">
        <v>1408</v>
      </c>
    </row>
    <row r="56" spans="1:24" ht="14.4" x14ac:dyDescent="0.3">
      <c r="A56" s="9">
        <v>53</v>
      </c>
      <c r="B56" s="9">
        <v>67</v>
      </c>
      <c r="C56" s="9">
        <v>96</v>
      </c>
      <c r="D56" s="5" t="s">
        <v>116</v>
      </c>
      <c r="E56" s="7">
        <v>29244</v>
      </c>
      <c r="F56" s="8" t="s">
        <v>8</v>
      </c>
      <c r="G56" s="8" t="s">
        <v>380</v>
      </c>
      <c r="H56" s="8" t="s">
        <v>1617</v>
      </c>
      <c r="I56" s="79">
        <v>0.75</v>
      </c>
      <c r="J56" s="8">
        <v>123</v>
      </c>
      <c r="K56" s="5" t="s">
        <v>732</v>
      </c>
      <c r="L56" s="8"/>
      <c r="M56" s="8" t="s">
        <v>13</v>
      </c>
      <c r="N56" s="5" t="s">
        <v>75</v>
      </c>
      <c r="O56" s="5" t="s">
        <v>11</v>
      </c>
      <c r="P56" s="34"/>
      <c r="Q56" s="34"/>
      <c r="R56" s="34"/>
      <c r="S56" s="6"/>
      <c r="T56" s="37">
        <v>44322</v>
      </c>
      <c r="U56" s="64" t="s">
        <v>911</v>
      </c>
      <c r="V56" s="66"/>
      <c r="W56" s="66"/>
      <c r="X56" s="5"/>
    </row>
    <row r="57" spans="1:24" ht="14.4" x14ac:dyDescent="0.3">
      <c r="A57" s="9">
        <v>54</v>
      </c>
      <c r="B57" s="9">
        <v>35</v>
      </c>
      <c r="C57" s="9">
        <v>97</v>
      </c>
      <c r="D57" s="5" t="s">
        <v>76</v>
      </c>
      <c r="E57" s="7">
        <v>29272</v>
      </c>
      <c r="F57" s="8" t="s">
        <v>8</v>
      </c>
      <c r="G57" s="8" t="s">
        <v>358</v>
      </c>
      <c r="H57" s="8" t="s">
        <v>1606</v>
      </c>
      <c r="I57" s="79">
        <v>0.75</v>
      </c>
      <c r="J57" s="8">
        <v>142</v>
      </c>
      <c r="K57" s="5" t="s">
        <v>709</v>
      </c>
      <c r="L57" s="8"/>
      <c r="M57" s="8" t="s">
        <v>13</v>
      </c>
      <c r="N57" s="5" t="s">
        <v>75</v>
      </c>
      <c r="O57" s="5" t="s">
        <v>11</v>
      </c>
      <c r="P57" s="34"/>
      <c r="Q57" s="34"/>
      <c r="R57" s="34"/>
      <c r="S57" s="6"/>
      <c r="T57" s="37">
        <v>42614</v>
      </c>
      <c r="U57" s="64" t="s">
        <v>813</v>
      </c>
      <c r="V57" s="66"/>
      <c r="W57" s="66"/>
      <c r="X57" s="5"/>
    </row>
    <row r="58" spans="1:24" ht="14.4" x14ac:dyDescent="0.3">
      <c r="A58" s="9">
        <v>55</v>
      </c>
      <c r="B58" s="9">
        <v>59</v>
      </c>
      <c r="C58" s="9">
        <v>100</v>
      </c>
      <c r="D58" s="5" t="s">
        <v>106</v>
      </c>
      <c r="E58" s="7">
        <v>29300</v>
      </c>
      <c r="F58" s="8" t="s">
        <v>8</v>
      </c>
      <c r="G58" s="8" t="s">
        <v>358</v>
      </c>
      <c r="H58" s="8" t="s">
        <v>1606</v>
      </c>
      <c r="I58" s="79">
        <v>0.75</v>
      </c>
      <c r="J58" s="8">
        <v>124</v>
      </c>
      <c r="K58" s="5" t="s">
        <v>728</v>
      </c>
      <c r="L58" s="8"/>
      <c r="M58" s="8" t="s">
        <v>13</v>
      </c>
      <c r="N58" s="5" t="s">
        <v>17</v>
      </c>
      <c r="O58" s="5" t="s">
        <v>25</v>
      </c>
      <c r="P58" s="34"/>
      <c r="Q58" s="34"/>
      <c r="R58" s="34"/>
      <c r="S58" s="6"/>
      <c r="T58" s="37">
        <v>40664</v>
      </c>
      <c r="U58" s="6" t="s">
        <v>812</v>
      </c>
      <c r="V58" s="66"/>
      <c r="W58" s="66"/>
      <c r="X58" s="5" t="s">
        <v>1409</v>
      </c>
    </row>
    <row r="59" spans="1:24" ht="14.4" x14ac:dyDescent="0.3">
      <c r="A59" s="9">
        <v>56</v>
      </c>
      <c r="B59" s="9">
        <v>3</v>
      </c>
      <c r="C59" s="9">
        <v>101</v>
      </c>
      <c r="D59" s="5" t="s">
        <v>16</v>
      </c>
      <c r="E59" s="7">
        <v>29335</v>
      </c>
      <c r="F59" s="8" t="s">
        <v>8</v>
      </c>
      <c r="G59" s="8" t="s">
        <v>358</v>
      </c>
      <c r="H59" s="8" t="s">
        <v>1612</v>
      </c>
      <c r="I59" s="79">
        <v>0.75</v>
      </c>
      <c r="J59" s="8">
        <v>128</v>
      </c>
      <c r="K59" s="5" t="s">
        <v>691</v>
      </c>
      <c r="L59" s="8"/>
      <c r="M59" s="8" t="s">
        <v>13</v>
      </c>
      <c r="N59" s="5" t="s">
        <v>17</v>
      </c>
      <c r="O59" s="5" t="s">
        <v>11</v>
      </c>
      <c r="P59" s="34"/>
      <c r="Q59" s="34"/>
      <c r="R59" s="34"/>
      <c r="S59" s="6"/>
      <c r="T59" s="37">
        <v>41091</v>
      </c>
      <c r="U59" s="6" t="s">
        <v>813</v>
      </c>
      <c r="V59" s="66"/>
      <c r="W59" s="66"/>
      <c r="X59" s="5" t="s">
        <v>1409</v>
      </c>
    </row>
    <row r="60" spans="1:24" ht="14.4" x14ac:dyDescent="0.3">
      <c r="A60" s="9">
        <v>57</v>
      </c>
      <c r="B60" s="9">
        <v>49</v>
      </c>
      <c r="C60" s="9">
        <v>102</v>
      </c>
      <c r="D60" s="5" t="s">
        <v>95</v>
      </c>
      <c r="E60" s="7">
        <v>29367</v>
      </c>
      <c r="F60" s="8" t="s">
        <v>8</v>
      </c>
      <c r="G60" s="8" t="s">
        <v>358</v>
      </c>
      <c r="H60" s="8" t="s">
        <v>1606</v>
      </c>
      <c r="I60" s="21">
        <v>0.85</v>
      </c>
      <c r="J60" s="8">
        <v>128</v>
      </c>
      <c r="K60" s="5" t="s">
        <v>715</v>
      </c>
      <c r="L60" s="8"/>
      <c r="M60" s="8" t="s">
        <v>13</v>
      </c>
      <c r="N60" s="5" t="s">
        <v>17</v>
      </c>
      <c r="O60" s="5" t="s">
        <v>11</v>
      </c>
      <c r="P60" s="34"/>
      <c r="Q60" s="34"/>
      <c r="R60" s="34"/>
      <c r="S60" s="6"/>
      <c r="T60" s="37">
        <v>44476</v>
      </c>
      <c r="U60" s="64" t="s">
        <v>552</v>
      </c>
      <c r="V60" s="66"/>
      <c r="W60" s="66"/>
      <c r="X60" s="5" t="s">
        <v>1408</v>
      </c>
    </row>
    <row r="61" spans="1:24" ht="14.4" x14ac:dyDescent="0.3">
      <c r="A61" s="9">
        <v>58</v>
      </c>
      <c r="B61" s="9">
        <v>5</v>
      </c>
      <c r="C61" s="9">
        <v>103</v>
      </c>
      <c r="D61" s="5" t="s">
        <v>21</v>
      </c>
      <c r="E61" s="7">
        <v>29398</v>
      </c>
      <c r="F61" s="8" t="s">
        <v>8</v>
      </c>
      <c r="G61" s="8" t="s">
        <v>380</v>
      </c>
      <c r="H61" s="8" t="s">
        <v>1617</v>
      </c>
      <c r="I61" s="79">
        <v>0.85</v>
      </c>
      <c r="J61" s="8">
        <v>127</v>
      </c>
      <c r="K61" s="5" t="s">
        <v>692</v>
      </c>
      <c r="L61" s="8"/>
      <c r="M61" s="8" t="s">
        <v>13</v>
      </c>
      <c r="N61" s="5" t="s">
        <v>17</v>
      </c>
      <c r="O61" s="5" t="s">
        <v>11</v>
      </c>
      <c r="P61" s="34"/>
      <c r="Q61" s="34"/>
      <c r="R61" s="34"/>
      <c r="S61" s="6"/>
      <c r="T61" s="37">
        <v>43622</v>
      </c>
      <c r="U61" s="64" t="s">
        <v>813</v>
      </c>
      <c r="V61" s="66"/>
      <c r="W61" s="66"/>
      <c r="X61" s="5" t="s">
        <v>1408</v>
      </c>
    </row>
    <row r="62" spans="1:24" ht="14.4" x14ac:dyDescent="0.3">
      <c r="A62" s="9">
        <v>59</v>
      </c>
      <c r="B62" s="9">
        <v>38</v>
      </c>
      <c r="C62" s="9">
        <v>5</v>
      </c>
      <c r="D62" s="5" t="s">
        <v>80</v>
      </c>
      <c r="E62" s="7">
        <v>29454</v>
      </c>
      <c r="F62" s="8" t="s">
        <v>81</v>
      </c>
      <c r="G62" s="8" t="s">
        <v>372</v>
      </c>
      <c r="H62" s="8" t="s">
        <v>1612</v>
      </c>
      <c r="I62" s="79">
        <v>0.85</v>
      </c>
      <c r="J62" s="5">
        <v>128</v>
      </c>
      <c r="K62" s="5" t="s">
        <v>711</v>
      </c>
      <c r="L62" s="8"/>
      <c r="M62" s="8" t="s">
        <v>39</v>
      </c>
      <c r="N62" s="5" t="s">
        <v>50</v>
      </c>
      <c r="O62" s="5" t="s">
        <v>11</v>
      </c>
      <c r="P62" s="34"/>
      <c r="Q62" s="34"/>
      <c r="R62" s="34"/>
      <c r="S62" s="6"/>
      <c r="T62" s="37">
        <v>44805</v>
      </c>
      <c r="U62" s="64" t="s">
        <v>892</v>
      </c>
      <c r="V62" s="66"/>
      <c r="W62" s="66"/>
      <c r="X62" s="5" t="s">
        <v>943</v>
      </c>
    </row>
    <row r="63" spans="1:24" ht="14.4" x14ac:dyDescent="0.3">
      <c r="A63" s="9">
        <v>60</v>
      </c>
      <c r="B63" s="9">
        <v>45</v>
      </c>
      <c r="C63" s="9">
        <v>107</v>
      </c>
      <c r="D63" s="5" t="s">
        <v>91</v>
      </c>
      <c r="E63" s="7">
        <v>29454</v>
      </c>
      <c r="F63" s="8" t="s">
        <v>8</v>
      </c>
      <c r="G63" s="8" t="s">
        <v>358</v>
      </c>
      <c r="H63" s="8" t="s">
        <v>1605</v>
      </c>
      <c r="I63" s="79">
        <v>0.85</v>
      </c>
      <c r="J63" s="8">
        <v>111</v>
      </c>
      <c r="K63" s="5" t="s">
        <v>713</v>
      </c>
      <c r="L63" s="8"/>
      <c r="M63" s="8" t="s">
        <v>13</v>
      </c>
      <c r="N63" s="5" t="s">
        <v>36</v>
      </c>
      <c r="O63" s="5" t="s">
        <v>11</v>
      </c>
      <c r="P63" s="34"/>
      <c r="Q63" s="34"/>
      <c r="R63" s="34"/>
      <c r="S63" s="6"/>
      <c r="T63" s="37">
        <v>44840</v>
      </c>
      <c r="U63" s="64" t="s">
        <v>805</v>
      </c>
      <c r="V63" s="66"/>
      <c r="W63" s="66"/>
      <c r="X63" s="5"/>
    </row>
    <row r="64" spans="1:24" ht="14.4" x14ac:dyDescent="0.3">
      <c r="A64" s="9">
        <v>61</v>
      </c>
      <c r="B64" s="9">
        <v>31</v>
      </c>
      <c r="C64" s="9">
        <v>108</v>
      </c>
      <c r="D64" s="5" t="s">
        <v>71</v>
      </c>
      <c r="E64" s="7">
        <v>29510</v>
      </c>
      <c r="F64" s="8" t="s">
        <v>8</v>
      </c>
      <c r="G64" s="8" t="s">
        <v>381</v>
      </c>
      <c r="H64" s="8" t="s">
        <v>1606</v>
      </c>
      <c r="I64" s="79">
        <v>0.85</v>
      </c>
      <c r="J64" s="8">
        <v>111</v>
      </c>
      <c r="K64" s="5" t="s">
        <v>705</v>
      </c>
      <c r="L64" s="8"/>
      <c r="M64" s="8" t="s">
        <v>13</v>
      </c>
      <c r="N64" s="5" t="s">
        <v>36</v>
      </c>
      <c r="O64" s="5" t="s">
        <v>11</v>
      </c>
      <c r="P64" s="34"/>
      <c r="Q64" s="34"/>
      <c r="R64" s="34"/>
      <c r="S64" s="6"/>
      <c r="T64" s="37">
        <v>45386</v>
      </c>
      <c r="U64" s="64" t="s">
        <v>552</v>
      </c>
      <c r="V64" s="66"/>
      <c r="W64" s="66"/>
      <c r="X64" s="5"/>
    </row>
    <row r="65" spans="1:24" ht="14.4" x14ac:dyDescent="0.3">
      <c r="A65" s="9">
        <v>62</v>
      </c>
      <c r="B65" s="9">
        <v>43</v>
      </c>
      <c r="C65" s="9">
        <v>73</v>
      </c>
      <c r="D65" s="5" t="s">
        <v>89</v>
      </c>
      <c r="E65" s="7">
        <v>29559</v>
      </c>
      <c r="F65" s="8" t="s">
        <v>8</v>
      </c>
      <c r="G65" s="8" t="s">
        <v>381</v>
      </c>
      <c r="H65" s="8" t="s">
        <v>1605</v>
      </c>
      <c r="I65" s="79">
        <v>0.85</v>
      </c>
      <c r="J65" s="8">
        <v>124</v>
      </c>
      <c r="K65" s="5" t="s">
        <v>666</v>
      </c>
      <c r="L65" s="8"/>
      <c r="M65" s="8" t="s">
        <v>23</v>
      </c>
      <c r="N65" s="5" t="s">
        <v>14</v>
      </c>
      <c r="O65" s="5" t="s">
        <v>11</v>
      </c>
      <c r="P65" s="34"/>
      <c r="Q65" s="34"/>
      <c r="R65" s="34"/>
      <c r="S65" s="6"/>
      <c r="T65" s="37">
        <v>43895</v>
      </c>
      <c r="U65" s="64" t="s">
        <v>655</v>
      </c>
      <c r="V65" s="66"/>
      <c r="W65" s="66"/>
      <c r="X65" s="5"/>
    </row>
    <row r="66" spans="1:24" ht="14.4" x14ac:dyDescent="0.3">
      <c r="A66" s="9">
        <v>63</v>
      </c>
      <c r="B66" s="9">
        <v>11</v>
      </c>
      <c r="C66" s="9">
        <v>106</v>
      </c>
      <c r="D66" s="5" t="s">
        <v>34</v>
      </c>
      <c r="E66" s="7">
        <v>29601</v>
      </c>
      <c r="F66" s="8" t="s">
        <v>35</v>
      </c>
      <c r="G66" s="8" t="s">
        <v>381</v>
      </c>
      <c r="H66" s="8" t="s">
        <v>1606</v>
      </c>
      <c r="I66" s="79">
        <v>0.9</v>
      </c>
      <c r="J66" s="8">
        <v>121</v>
      </c>
      <c r="K66" s="5" t="s">
        <v>695</v>
      </c>
      <c r="L66" s="8"/>
      <c r="M66" s="8" t="s">
        <v>13</v>
      </c>
      <c r="N66" s="5" t="s">
        <v>36</v>
      </c>
      <c r="O66" s="5" t="s">
        <v>11</v>
      </c>
      <c r="P66" s="34"/>
      <c r="Q66" s="34"/>
      <c r="R66" s="34"/>
      <c r="S66" s="6"/>
      <c r="T66" s="37">
        <v>39545</v>
      </c>
      <c r="U66" s="64" t="s">
        <v>563</v>
      </c>
      <c r="V66" s="66"/>
      <c r="W66" s="66"/>
      <c r="X66" s="5" t="s">
        <v>925</v>
      </c>
    </row>
    <row r="67" spans="1:24" ht="14.4" x14ac:dyDescent="0.3">
      <c r="A67" s="9">
        <v>64</v>
      </c>
      <c r="B67" s="9">
        <v>24</v>
      </c>
      <c r="C67" s="9">
        <v>40</v>
      </c>
      <c r="D67" s="5" t="s">
        <v>61</v>
      </c>
      <c r="E67" s="7">
        <v>29693</v>
      </c>
      <c r="F67" s="8" t="s">
        <v>19</v>
      </c>
      <c r="G67" s="8" t="s">
        <v>380</v>
      </c>
      <c r="H67" s="8" t="s">
        <v>1606</v>
      </c>
      <c r="I67" s="21">
        <v>0.95</v>
      </c>
      <c r="J67" s="8">
        <v>127</v>
      </c>
      <c r="K67" s="5" t="s">
        <v>557</v>
      </c>
      <c r="L67" s="8"/>
      <c r="M67" s="8" t="s">
        <v>9</v>
      </c>
      <c r="N67" s="5" t="s">
        <v>10</v>
      </c>
      <c r="O67" s="5" t="s">
        <v>11</v>
      </c>
      <c r="P67" s="34"/>
      <c r="Q67" s="34"/>
      <c r="R67" s="34"/>
      <c r="S67" s="6"/>
      <c r="T67" s="37">
        <v>43650</v>
      </c>
      <c r="U67" s="64" t="s">
        <v>550</v>
      </c>
      <c r="V67" s="66"/>
      <c r="W67" s="66"/>
      <c r="X67" s="5"/>
    </row>
    <row r="68" spans="1:24" ht="14.4" x14ac:dyDescent="0.3">
      <c r="A68" s="9">
        <v>65</v>
      </c>
      <c r="B68" s="9">
        <v>68</v>
      </c>
      <c r="C68" s="9">
        <v>1</v>
      </c>
      <c r="D68" s="5" t="s">
        <v>117</v>
      </c>
      <c r="E68" s="7">
        <v>29874</v>
      </c>
      <c r="F68" s="8" t="s">
        <v>8</v>
      </c>
      <c r="G68" s="8" t="s">
        <v>358</v>
      </c>
      <c r="H68" s="8" t="s">
        <v>965</v>
      </c>
      <c r="I68" s="79">
        <v>1.25</v>
      </c>
      <c r="J68" s="8">
        <v>128</v>
      </c>
      <c r="K68" s="5" t="s">
        <v>733</v>
      </c>
      <c r="L68" s="8"/>
      <c r="M68" s="8" t="s">
        <v>39</v>
      </c>
      <c r="N68" s="5" t="s">
        <v>50</v>
      </c>
      <c r="O68" s="5" t="s">
        <v>11</v>
      </c>
      <c r="P68" s="34"/>
      <c r="Q68" s="34"/>
      <c r="R68" s="34"/>
      <c r="S68" s="6" t="s">
        <v>1113</v>
      </c>
      <c r="T68" s="37" t="s">
        <v>571</v>
      </c>
      <c r="U68" s="64" t="s">
        <v>571</v>
      </c>
      <c r="V68" s="66" t="s">
        <v>571</v>
      </c>
      <c r="W68" s="66" t="s">
        <v>571</v>
      </c>
      <c r="X68" s="5" t="s">
        <v>1449</v>
      </c>
    </row>
    <row r="69" spans="1:24" ht="14.4" x14ac:dyDescent="0.3">
      <c r="A69" s="9">
        <v>66</v>
      </c>
      <c r="B69" s="9">
        <v>58</v>
      </c>
      <c r="C69" s="9">
        <v>112</v>
      </c>
      <c r="D69" s="5" t="s">
        <v>105</v>
      </c>
      <c r="E69" s="7">
        <v>29965</v>
      </c>
      <c r="F69" s="8" t="s">
        <v>8</v>
      </c>
      <c r="G69" s="8" t="s">
        <v>358</v>
      </c>
      <c r="H69" s="8" t="s">
        <v>1025</v>
      </c>
      <c r="I69" s="79">
        <v>1</v>
      </c>
      <c r="J69" s="8">
        <v>125</v>
      </c>
      <c r="K69" s="5" t="s">
        <v>727</v>
      </c>
      <c r="L69" s="8"/>
      <c r="M69" s="8" t="s">
        <v>13</v>
      </c>
      <c r="N69" s="5" t="s">
        <v>36</v>
      </c>
      <c r="O69" s="5" t="s">
        <v>11</v>
      </c>
      <c r="P69" s="34"/>
      <c r="Q69" s="34"/>
      <c r="R69" s="34"/>
      <c r="S69" s="6"/>
      <c r="T69" s="37">
        <v>42376</v>
      </c>
      <c r="U69" s="64" t="s">
        <v>915</v>
      </c>
      <c r="V69" s="66"/>
      <c r="W69" s="66"/>
      <c r="X69" s="5" t="s">
        <v>916</v>
      </c>
    </row>
    <row r="70" spans="1:24" ht="14.4" x14ac:dyDescent="0.3">
      <c r="A70" s="9">
        <v>67</v>
      </c>
      <c r="B70" s="9">
        <v>71</v>
      </c>
      <c r="C70" s="9">
        <v>113</v>
      </c>
      <c r="D70" s="5" t="s">
        <v>123</v>
      </c>
      <c r="E70" s="7">
        <v>30056</v>
      </c>
      <c r="F70" s="5" t="s">
        <v>366</v>
      </c>
      <c r="G70" s="5" t="s">
        <v>358</v>
      </c>
      <c r="H70" s="8" t="s">
        <v>965</v>
      </c>
      <c r="I70" s="20">
        <v>1.25</v>
      </c>
      <c r="J70" s="5">
        <v>124</v>
      </c>
      <c r="K70" s="5" t="s">
        <v>735</v>
      </c>
      <c r="L70" s="5"/>
      <c r="M70" s="8" t="s">
        <v>13</v>
      </c>
      <c r="N70" s="5" t="s">
        <v>124</v>
      </c>
      <c r="O70" s="5" t="s">
        <v>25</v>
      </c>
      <c r="P70" s="34"/>
      <c r="Q70" s="34"/>
      <c r="R70" s="34"/>
      <c r="S70" s="6"/>
      <c r="T70" s="37">
        <v>43559</v>
      </c>
      <c r="U70" s="6" t="s">
        <v>559</v>
      </c>
      <c r="V70" s="66"/>
      <c r="W70" s="66"/>
      <c r="X70" s="5" t="s">
        <v>1541</v>
      </c>
    </row>
    <row r="71" spans="1:24" ht="14.4" x14ac:dyDescent="0.3">
      <c r="A71" s="9">
        <v>68</v>
      </c>
      <c r="B71" s="9">
        <v>37</v>
      </c>
      <c r="C71" s="9">
        <v>114</v>
      </c>
      <c r="D71" s="5" t="s">
        <v>78</v>
      </c>
      <c r="E71" s="7">
        <v>30091</v>
      </c>
      <c r="F71" s="8" t="s">
        <v>8</v>
      </c>
      <c r="G71" s="8" t="s">
        <v>358</v>
      </c>
      <c r="H71" s="8" t="s">
        <v>1015</v>
      </c>
      <c r="I71" s="20">
        <v>1.25</v>
      </c>
      <c r="J71" s="8">
        <v>124</v>
      </c>
      <c r="K71" s="5" t="s">
        <v>551</v>
      </c>
      <c r="L71" s="8"/>
      <c r="M71" s="8" t="s">
        <v>13</v>
      </c>
      <c r="N71" s="5" t="s">
        <v>79</v>
      </c>
      <c r="O71" s="5" t="s">
        <v>11</v>
      </c>
      <c r="P71" s="34"/>
      <c r="Q71" s="34"/>
      <c r="R71" s="34"/>
      <c r="S71" s="6"/>
      <c r="T71" s="37">
        <v>44105</v>
      </c>
      <c r="U71" s="64" t="s">
        <v>552</v>
      </c>
      <c r="V71" s="66"/>
      <c r="W71" s="66"/>
      <c r="X71" s="5"/>
    </row>
    <row r="72" spans="1:24" ht="14.4" x14ac:dyDescent="0.3">
      <c r="A72" s="9">
        <v>69</v>
      </c>
      <c r="B72" s="9">
        <v>39</v>
      </c>
      <c r="C72" s="9">
        <v>109</v>
      </c>
      <c r="D72" s="5" t="s">
        <v>82</v>
      </c>
      <c r="E72" s="7">
        <v>30154</v>
      </c>
      <c r="F72" s="8" t="s">
        <v>35</v>
      </c>
      <c r="G72" s="8" t="s">
        <v>358</v>
      </c>
      <c r="H72" s="8" t="s">
        <v>1021</v>
      </c>
      <c r="I72" s="20">
        <v>1.25</v>
      </c>
      <c r="J72" s="5">
        <v>127</v>
      </c>
      <c r="K72" s="5" t="s">
        <v>564</v>
      </c>
      <c r="L72" s="8"/>
      <c r="M72" s="8" t="s">
        <v>13</v>
      </c>
      <c r="N72" s="5" t="s">
        <v>36</v>
      </c>
      <c r="O72" s="5" t="s">
        <v>11</v>
      </c>
      <c r="P72" s="34"/>
      <c r="Q72" s="34"/>
      <c r="R72" s="34"/>
      <c r="S72" s="6"/>
      <c r="T72" s="37">
        <v>45111</v>
      </c>
      <c r="U72" s="64" t="s">
        <v>545</v>
      </c>
      <c r="V72" s="66"/>
      <c r="W72" s="66"/>
      <c r="X72" s="5"/>
    </row>
    <row r="73" spans="1:24" ht="14.4" x14ac:dyDescent="0.3">
      <c r="A73" s="9">
        <v>70</v>
      </c>
      <c r="B73" s="9">
        <v>69</v>
      </c>
      <c r="C73" s="9">
        <v>119</v>
      </c>
      <c r="D73" s="5" t="s">
        <v>118</v>
      </c>
      <c r="E73" s="7">
        <v>30182</v>
      </c>
      <c r="F73" s="5" t="s">
        <v>119</v>
      </c>
      <c r="G73" s="11" t="s">
        <v>253</v>
      </c>
      <c r="H73" s="8" t="s">
        <v>1021</v>
      </c>
      <c r="I73" s="20">
        <v>1.25</v>
      </c>
      <c r="J73" s="5">
        <v>121</v>
      </c>
      <c r="K73" s="5" t="s">
        <v>652</v>
      </c>
      <c r="L73" s="5"/>
      <c r="M73" s="8" t="s">
        <v>120</v>
      </c>
      <c r="N73" s="5" t="s">
        <v>87</v>
      </c>
      <c r="O73" s="5" t="s">
        <v>11</v>
      </c>
      <c r="P73" s="34"/>
      <c r="Q73" s="34"/>
      <c r="R73" s="34"/>
      <c r="S73" s="6"/>
      <c r="T73" s="37">
        <v>41186</v>
      </c>
      <c r="U73" s="64" t="s">
        <v>641</v>
      </c>
      <c r="V73" s="66"/>
      <c r="W73" s="66"/>
      <c r="X73" s="5"/>
    </row>
    <row r="74" spans="1:24" ht="14.4" x14ac:dyDescent="0.3">
      <c r="A74" s="9">
        <v>71</v>
      </c>
      <c r="B74" s="9">
        <v>26</v>
      </c>
      <c r="C74" s="9">
        <v>111</v>
      </c>
      <c r="D74" s="5" t="s">
        <v>64</v>
      </c>
      <c r="E74" s="7">
        <v>30210</v>
      </c>
      <c r="F74" s="5" t="s">
        <v>65</v>
      </c>
      <c r="G74" s="5" t="s">
        <v>358</v>
      </c>
      <c r="H74" s="8" t="s">
        <v>1021</v>
      </c>
      <c r="I74" s="20">
        <v>1.25</v>
      </c>
      <c r="J74" s="5">
        <v>123</v>
      </c>
      <c r="K74" s="5" t="s">
        <v>702</v>
      </c>
      <c r="L74" s="5"/>
      <c r="M74" s="8" t="s">
        <v>13</v>
      </c>
      <c r="N74" s="5" t="s">
        <v>66</v>
      </c>
      <c r="O74" s="5" t="s">
        <v>11</v>
      </c>
      <c r="P74" s="34"/>
      <c r="Q74" s="34"/>
      <c r="R74" s="34"/>
      <c r="S74" s="6"/>
      <c r="T74" s="37">
        <v>42033</v>
      </c>
      <c r="U74" s="64" t="s">
        <v>913</v>
      </c>
      <c r="V74" s="66"/>
      <c r="W74" s="66"/>
      <c r="X74" s="5" t="s">
        <v>914</v>
      </c>
    </row>
    <row r="75" spans="1:24" ht="14.4" x14ac:dyDescent="0.3">
      <c r="A75" s="9">
        <v>72</v>
      </c>
      <c r="B75" s="9">
        <v>41</v>
      </c>
      <c r="C75" s="9">
        <v>115</v>
      </c>
      <c r="D75" s="5" t="s">
        <v>85</v>
      </c>
      <c r="E75" s="7">
        <v>30245</v>
      </c>
      <c r="F75" s="5" t="s">
        <v>86</v>
      </c>
      <c r="G75" s="5" t="s">
        <v>358</v>
      </c>
      <c r="H75" s="8" t="s">
        <v>1021</v>
      </c>
      <c r="I75" s="20">
        <v>1.25</v>
      </c>
      <c r="J75" s="5">
        <v>127</v>
      </c>
      <c r="K75" s="5" t="s">
        <v>582</v>
      </c>
      <c r="L75" s="5"/>
      <c r="M75" s="8" t="s">
        <v>13</v>
      </c>
      <c r="N75" s="5" t="s">
        <v>87</v>
      </c>
      <c r="O75" s="5" t="s">
        <v>25</v>
      </c>
      <c r="P75" s="34"/>
      <c r="Q75" s="34"/>
      <c r="R75" s="34"/>
      <c r="S75" s="6"/>
      <c r="T75" s="37">
        <v>40213</v>
      </c>
      <c r="U75" s="64" t="s">
        <v>86</v>
      </c>
      <c r="V75" s="66"/>
      <c r="W75" s="66"/>
      <c r="X75" s="5"/>
    </row>
    <row r="76" spans="1:24" ht="14.4" x14ac:dyDescent="0.3">
      <c r="A76" s="9">
        <v>73</v>
      </c>
      <c r="B76" s="9">
        <v>60</v>
      </c>
      <c r="C76" s="9">
        <v>95</v>
      </c>
      <c r="D76" s="5" t="s">
        <v>107</v>
      </c>
      <c r="E76" s="7">
        <v>30273</v>
      </c>
      <c r="F76" s="8" t="s">
        <v>8</v>
      </c>
      <c r="G76" s="8" t="s">
        <v>358</v>
      </c>
      <c r="H76" s="8" t="s">
        <v>1021</v>
      </c>
      <c r="I76" s="20">
        <v>1.25</v>
      </c>
      <c r="J76" s="8">
        <v>127</v>
      </c>
      <c r="K76" s="5" t="s">
        <v>729</v>
      </c>
      <c r="L76" s="8"/>
      <c r="M76" s="8" t="s">
        <v>13</v>
      </c>
      <c r="N76" s="5" t="s">
        <v>75</v>
      </c>
      <c r="O76" s="5" t="s">
        <v>41</v>
      </c>
      <c r="P76" s="34"/>
      <c r="Q76" s="34"/>
      <c r="R76" s="34"/>
      <c r="S76" s="6"/>
      <c r="T76" s="37">
        <v>43503</v>
      </c>
      <c r="U76" s="64" t="s">
        <v>911</v>
      </c>
      <c r="V76" s="66"/>
      <c r="W76" s="66"/>
      <c r="X76" s="5" t="s">
        <v>912</v>
      </c>
    </row>
    <row r="77" spans="1:24" ht="14.4" x14ac:dyDescent="0.3">
      <c r="A77" s="9">
        <v>74</v>
      </c>
      <c r="B77" s="9">
        <v>74</v>
      </c>
      <c r="C77" s="9">
        <v>122</v>
      </c>
      <c r="D77" s="5" t="s">
        <v>128</v>
      </c>
      <c r="E77" s="7">
        <v>30421</v>
      </c>
      <c r="F77" s="5" t="s">
        <v>129</v>
      </c>
      <c r="G77" s="18" t="s">
        <v>253</v>
      </c>
      <c r="H77" s="8" t="s">
        <v>1021</v>
      </c>
      <c r="I77" s="20">
        <v>1.35</v>
      </c>
      <c r="J77" s="5">
        <v>128</v>
      </c>
      <c r="K77" s="5" t="s">
        <v>739</v>
      </c>
      <c r="L77" s="5"/>
      <c r="M77" s="8" t="s">
        <v>120</v>
      </c>
      <c r="N77" s="5" t="s">
        <v>130</v>
      </c>
      <c r="O77" s="5" t="s">
        <v>11</v>
      </c>
      <c r="P77" s="34"/>
      <c r="Q77" s="34"/>
      <c r="R77" s="34"/>
      <c r="S77" s="6"/>
      <c r="T77" s="37">
        <v>44287</v>
      </c>
      <c r="U77" s="64" t="s">
        <v>574</v>
      </c>
      <c r="V77" s="66"/>
      <c r="W77" s="66"/>
      <c r="X77" s="5" t="s">
        <v>910</v>
      </c>
    </row>
    <row r="78" spans="1:24" ht="14.4" x14ac:dyDescent="0.3">
      <c r="A78" s="9">
        <v>75</v>
      </c>
      <c r="B78" s="9">
        <v>75</v>
      </c>
      <c r="C78" s="9">
        <v>110</v>
      </c>
      <c r="D78" s="5" t="s">
        <v>131</v>
      </c>
      <c r="E78" s="7">
        <v>30441</v>
      </c>
      <c r="F78" s="8" t="s">
        <v>8</v>
      </c>
      <c r="G78" s="8" t="s">
        <v>358</v>
      </c>
      <c r="H78" s="8" t="s">
        <v>1016</v>
      </c>
      <c r="I78" s="21">
        <v>1.35</v>
      </c>
      <c r="J78" s="8">
        <v>126</v>
      </c>
      <c r="K78" s="5" t="s">
        <v>558</v>
      </c>
      <c r="L78" s="8"/>
      <c r="M78" s="8" t="s">
        <v>13</v>
      </c>
      <c r="N78" s="5" t="s">
        <v>36</v>
      </c>
      <c r="O78" s="5" t="s">
        <v>11</v>
      </c>
      <c r="P78" s="34"/>
      <c r="Q78" s="34"/>
      <c r="R78" s="34"/>
      <c r="S78" s="6" t="s">
        <v>670</v>
      </c>
      <c r="T78" s="37">
        <v>44378</v>
      </c>
      <c r="U78" s="64" t="s">
        <v>559</v>
      </c>
      <c r="V78" s="66"/>
      <c r="W78" s="66"/>
      <c r="X78" s="5"/>
    </row>
    <row r="79" spans="1:24" ht="14.4" x14ac:dyDescent="0.3">
      <c r="A79" s="9">
        <v>76</v>
      </c>
      <c r="B79" s="9">
        <v>76</v>
      </c>
      <c r="C79" s="9">
        <v>116</v>
      </c>
      <c r="D79" s="5" t="s">
        <v>132</v>
      </c>
      <c r="E79" s="7">
        <v>30483</v>
      </c>
      <c r="F79" s="8" t="s">
        <v>86</v>
      </c>
      <c r="G79" s="18" t="s">
        <v>253</v>
      </c>
      <c r="H79" s="8" t="s">
        <v>965</v>
      </c>
      <c r="I79" s="21">
        <v>1.35</v>
      </c>
      <c r="J79" s="8">
        <v>118</v>
      </c>
      <c r="K79" s="5" t="s">
        <v>640</v>
      </c>
      <c r="L79" s="8"/>
      <c r="M79" s="8" t="s">
        <v>120</v>
      </c>
      <c r="N79" s="5" t="s">
        <v>87</v>
      </c>
      <c r="O79" s="5" t="s">
        <v>11</v>
      </c>
      <c r="P79" s="34"/>
      <c r="Q79" s="34"/>
      <c r="R79" s="34"/>
      <c r="S79" s="6"/>
      <c r="T79" s="37">
        <v>40241</v>
      </c>
      <c r="U79" s="64" t="s">
        <v>574</v>
      </c>
      <c r="V79" s="66"/>
      <c r="W79" s="66"/>
      <c r="X79" s="5" t="s">
        <v>357</v>
      </c>
    </row>
    <row r="80" spans="1:24" ht="14.4" x14ac:dyDescent="0.3">
      <c r="A80" s="9">
        <v>77</v>
      </c>
      <c r="B80" s="9">
        <v>77</v>
      </c>
      <c r="C80" s="9">
        <v>117</v>
      </c>
      <c r="D80" s="5" t="s">
        <v>133</v>
      </c>
      <c r="E80" s="7">
        <v>30518</v>
      </c>
      <c r="F80" s="8" t="s">
        <v>8</v>
      </c>
      <c r="G80" s="18" t="s">
        <v>253</v>
      </c>
      <c r="H80" s="8" t="s">
        <v>1016</v>
      </c>
      <c r="I80" s="21">
        <v>1.35</v>
      </c>
      <c r="J80" s="8">
        <v>128</v>
      </c>
      <c r="K80" s="5" t="s">
        <v>642</v>
      </c>
      <c r="L80" s="8"/>
      <c r="M80" s="8" t="s">
        <v>120</v>
      </c>
      <c r="N80" s="5" t="s">
        <v>87</v>
      </c>
      <c r="O80" s="5" t="s">
        <v>15</v>
      </c>
      <c r="P80" s="34"/>
      <c r="Q80" s="34"/>
      <c r="R80" s="34"/>
      <c r="S80" s="6"/>
      <c r="T80" s="37">
        <v>42796</v>
      </c>
      <c r="U80" s="64" t="s">
        <v>641</v>
      </c>
      <c r="V80" s="66"/>
      <c r="W80" s="66"/>
      <c r="X80" s="5" t="s">
        <v>357</v>
      </c>
    </row>
    <row r="81" spans="1:25" ht="14.4" x14ac:dyDescent="0.3">
      <c r="A81" s="9">
        <v>78</v>
      </c>
      <c r="B81" s="9">
        <v>78</v>
      </c>
      <c r="C81" s="9">
        <v>121</v>
      </c>
      <c r="D81" s="5" t="s">
        <v>134</v>
      </c>
      <c r="E81" s="7">
        <v>30546</v>
      </c>
      <c r="F81" s="8" t="s">
        <v>19</v>
      </c>
      <c r="G81" s="18" t="s">
        <v>253</v>
      </c>
      <c r="H81" s="8" t="s">
        <v>965</v>
      </c>
      <c r="I81" s="21">
        <v>1.35</v>
      </c>
      <c r="J81" s="8">
        <v>128</v>
      </c>
      <c r="K81" s="5" t="s">
        <v>650</v>
      </c>
      <c r="L81" s="8"/>
      <c r="M81" s="8" t="s">
        <v>120</v>
      </c>
      <c r="N81" s="5" t="s">
        <v>87</v>
      </c>
      <c r="O81" s="5" t="s">
        <v>11</v>
      </c>
      <c r="P81" s="34"/>
      <c r="Q81" s="34"/>
      <c r="R81" s="34"/>
      <c r="S81" s="6"/>
      <c r="T81" s="37">
        <v>40941</v>
      </c>
      <c r="U81" s="64" t="s">
        <v>651</v>
      </c>
      <c r="V81" s="66"/>
      <c r="W81" s="66"/>
      <c r="X81" s="5" t="s">
        <v>357</v>
      </c>
    </row>
    <row r="82" spans="1:25" ht="14.4" x14ac:dyDescent="0.3">
      <c r="A82" s="9">
        <v>79</v>
      </c>
      <c r="B82" s="9">
        <v>79</v>
      </c>
      <c r="C82" s="9">
        <v>126</v>
      </c>
      <c r="D82" s="5" t="s">
        <v>135</v>
      </c>
      <c r="E82" s="7">
        <v>30574</v>
      </c>
      <c r="F82" s="8" t="s">
        <v>366</v>
      </c>
      <c r="G82" s="18" t="s">
        <v>253</v>
      </c>
      <c r="H82" s="8" t="s">
        <v>965</v>
      </c>
      <c r="I82" s="21">
        <v>1.5</v>
      </c>
      <c r="J82" s="8">
        <v>159</v>
      </c>
      <c r="K82" s="5" t="s">
        <v>740</v>
      </c>
      <c r="L82" s="8"/>
      <c r="M82" s="8" t="s">
        <v>120</v>
      </c>
      <c r="N82" s="5" t="s">
        <v>136</v>
      </c>
      <c r="O82" s="5" t="s">
        <v>11</v>
      </c>
      <c r="P82" s="34"/>
      <c r="Q82" s="34"/>
      <c r="R82" s="34"/>
      <c r="S82" s="6"/>
      <c r="T82" s="37">
        <v>43678</v>
      </c>
      <c r="U82" s="64" t="s">
        <v>908</v>
      </c>
      <c r="V82" s="66"/>
      <c r="W82" s="66"/>
      <c r="X82" s="5" t="s">
        <v>909</v>
      </c>
    </row>
    <row r="83" spans="1:25" ht="14.4" x14ac:dyDescent="0.3">
      <c r="A83" s="9">
        <v>80</v>
      </c>
      <c r="B83" s="9">
        <v>80</v>
      </c>
      <c r="C83" s="9">
        <v>123</v>
      </c>
      <c r="D83" s="5" t="s">
        <v>137</v>
      </c>
      <c r="E83" s="7">
        <v>30609</v>
      </c>
      <c r="F83" s="8" t="s">
        <v>8</v>
      </c>
      <c r="G83" s="18" t="s">
        <v>253</v>
      </c>
      <c r="H83" s="8" t="s">
        <v>965</v>
      </c>
      <c r="I83" s="21">
        <v>1.35</v>
      </c>
      <c r="J83" s="8">
        <v>117</v>
      </c>
      <c r="K83" s="5" t="s">
        <v>664</v>
      </c>
      <c r="L83" s="8"/>
      <c r="M83" s="8" t="s">
        <v>120</v>
      </c>
      <c r="N83" s="5" t="s">
        <v>136</v>
      </c>
      <c r="O83" s="5" t="s">
        <v>11</v>
      </c>
      <c r="P83" s="34"/>
      <c r="Q83" s="34"/>
      <c r="R83" s="34"/>
      <c r="S83" s="6"/>
      <c r="T83" s="37">
        <v>44350</v>
      </c>
      <c r="U83" s="64" t="s">
        <v>552</v>
      </c>
      <c r="V83" s="66"/>
      <c r="W83" s="66"/>
      <c r="X83" s="5" t="s">
        <v>357</v>
      </c>
    </row>
    <row r="84" spans="1:25" ht="14.4" x14ac:dyDescent="0.3">
      <c r="A84" s="9">
        <v>81</v>
      </c>
      <c r="B84" s="9">
        <v>81</v>
      </c>
      <c r="C84" s="9">
        <v>129</v>
      </c>
      <c r="D84" s="5" t="s">
        <v>138</v>
      </c>
      <c r="E84" s="7">
        <v>30644</v>
      </c>
      <c r="F84" s="8" t="s">
        <v>8</v>
      </c>
      <c r="G84" s="8" t="s">
        <v>358</v>
      </c>
      <c r="H84" s="8" t="s">
        <v>965</v>
      </c>
      <c r="I84" s="21">
        <v>1.5</v>
      </c>
      <c r="J84" s="8">
        <v>128</v>
      </c>
      <c r="K84" s="5" t="s">
        <v>579</v>
      </c>
      <c r="L84" s="8"/>
      <c r="M84" s="8" t="s">
        <v>139</v>
      </c>
      <c r="N84" s="5" t="s">
        <v>140</v>
      </c>
      <c r="O84" s="5" t="s">
        <v>31</v>
      </c>
      <c r="P84" s="34"/>
      <c r="Q84" s="34"/>
      <c r="R84" s="34"/>
      <c r="S84" s="6"/>
      <c r="T84" s="37">
        <v>43041</v>
      </c>
      <c r="U84" s="64" t="s">
        <v>578</v>
      </c>
      <c r="V84" s="66"/>
      <c r="W84" s="66"/>
      <c r="X84" s="5" t="s">
        <v>359</v>
      </c>
    </row>
    <row r="85" spans="1:25" ht="14.4" x14ac:dyDescent="0.3">
      <c r="A85" s="9">
        <v>82</v>
      </c>
      <c r="B85" s="9">
        <v>82</v>
      </c>
      <c r="C85" s="9">
        <v>125</v>
      </c>
      <c r="D85" s="5" t="s">
        <v>141</v>
      </c>
      <c r="E85" s="7">
        <v>30693</v>
      </c>
      <c r="F85" s="8" t="s">
        <v>129</v>
      </c>
      <c r="G85" s="18" t="s">
        <v>253</v>
      </c>
      <c r="H85" s="8" t="s">
        <v>1021</v>
      </c>
      <c r="I85" s="79">
        <v>1.35</v>
      </c>
      <c r="J85" s="8">
        <v>119</v>
      </c>
      <c r="K85" s="5" t="s">
        <v>654</v>
      </c>
      <c r="L85" s="8"/>
      <c r="M85" s="8" t="s">
        <v>120</v>
      </c>
      <c r="N85" s="5" t="s">
        <v>142</v>
      </c>
      <c r="O85" s="5" t="s">
        <v>11</v>
      </c>
      <c r="P85" s="34"/>
      <c r="Q85" s="34"/>
      <c r="R85" s="34"/>
      <c r="S85" s="6"/>
      <c r="T85" s="37">
        <v>43286</v>
      </c>
      <c r="U85" s="64" t="s">
        <v>653</v>
      </c>
      <c r="V85" s="66"/>
      <c r="W85" s="66"/>
      <c r="X85" s="5" t="s">
        <v>357</v>
      </c>
    </row>
    <row r="86" spans="1:25" ht="14.4" x14ac:dyDescent="0.3">
      <c r="A86" s="9">
        <v>83</v>
      </c>
      <c r="B86" s="9">
        <v>84</v>
      </c>
      <c r="C86" s="9">
        <v>118</v>
      </c>
      <c r="D86" s="5" t="s">
        <v>144</v>
      </c>
      <c r="E86" s="7">
        <v>30756</v>
      </c>
      <c r="F86" s="8" t="s">
        <v>8</v>
      </c>
      <c r="G86" s="18" t="s">
        <v>253</v>
      </c>
      <c r="H86" s="8" t="s">
        <v>965</v>
      </c>
      <c r="I86" s="79">
        <v>1.35</v>
      </c>
      <c r="J86" s="8">
        <v>126</v>
      </c>
      <c r="K86" s="5" t="s">
        <v>585</v>
      </c>
      <c r="L86" s="8"/>
      <c r="M86" s="8" t="s">
        <v>120</v>
      </c>
      <c r="N86" s="5" t="s">
        <v>87</v>
      </c>
      <c r="O86" s="5" t="s">
        <v>11</v>
      </c>
      <c r="P86" s="34"/>
      <c r="Q86" s="34"/>
      <c r="R86" s="34"/>
      <c r="S86" s="6"/>
      <c r="T86" s="37">
        <v>45449</v>
      </c>
      <c r="U86" s="64" t="s">
        <v>587</v>
      </c>
      <c r="V86" s="66"/>
      <c r="W86" s="66"/>
      <c r="X86" s="5" t="s">
        <v>1717</v>
      </c>
      <c r="Y86" s="5"/>
    </row>
    <row r="87" spans="1:25" ht="14.4" x14ac:dyDescent="0.3">
      <c r="A87" s="9">
        <v>84</v>
      </c>
      <c r="B87" s="9">
        <v>83</v>
      </c>
      <c r="C87" s="9">
        <v>124</v>
      </c>
      <c r="D87" s="5" t="s">
        <v>143</v>
      </c>
      <c r="E87" s="7">
        <v>30805</v>
      </c>
      <c r="F87" s="8" t="s">
        <v>8</v>
      </c>
      <c r="G87" s="8" t="s">
        <v>358</v>
      </c>
      <c r="H87" s="8" t="s">
        <v>965</v>
      </c>
      <c r="I87" s="21">
        <v>1.35</v>
      </c>
      <c r="J87" s="8">
        <v>124</v>
      </c>
      <c r="K87" s="5" t="s">
        <v>741</v>
      </c>
      <c r="L87" s="8"/>
      <c r="M87" s="8" t="s">
        <v>120</v>
      </c>
      <c r="N87" s="5" t="s">
        <v>87</v>
      </c>
      <c r="O87" s="5" t="s">
        <v>25</v>
      </c>
      <c r="P87" s="34"/>
      <c r="Q87" s="34"/>
      <c r="R87" s="34"/>
      <c r="S87" s="6"/>
      <c r="T87" s="37">
        <v>45694</v>
      </c>
      <c r="U87" s="64" t="s">
        <v>552</v>
      </c>
      <c r="V87" s="66"/>
      <c r="W87" s="66"/>
      <c r="X87" s="5" t="s">
        <v>1716</v>
      </c>
    </row>
    <row r="88" spans="1:25" ht="14.4" x14ac:dyDescent="0.3">
      <c r="A88" s="9">
        <v>85</v>
      </c>
      <c r="B88" s="9">
        <v>85</v>
      </c>
      <c r="C88" s="9">
        <v>127</v>
      </c>
      <c r="D88" s="5" t="s">
        <v>145</v>
      </c>
      <c r="E88" s="7">
        <v>30826</v>
      </c>
      <c r="F88" s="5" t="s">
        <v>146</v>
      </c>
      <c r="G88" s="5" t="s">
        <v>358</v>
      </c>
      <c r="H88" s="8" t="s">
        <v>1016</v>
      </c>
      <c r="I88" s="20">
        <v>1.5</v>
      </c>
      <c r="J88" s="5">
        <v>127</v>
      </c>
      <c r="K88" s="5" t="s">
        <v>830</v>
      </c>
      <c r="L88" s="5"/>
      <c r="M88" s="8" t="s">
        <v>120</v>
      </c>
      <c r="N88" s="5" t="s">
        <v>142</v>
      </c>
      <c r="O88" s="5" t="s">
        <v>25</v>
      </c>
      <c r="P88" s="34"/>
      <c r="Q88" s="34"/>
      <c r="R88" s="34"/>
      <c r="S88" s="6"/>
      <c r="T88" s="37">
        <v>44077</v>
      </c>
      <c r="U88" s="64" t="s">
        <v>908</v>
      </c>
      <c r="V88" s="66"/>
      <c r="W88" s="66"/>
      <c r="X88" s="5" t="s">
        <v>1538</v>
      </c>
    </row>
    <row r="89" spans="1:25" ht="14.4" x14ac:dyDescent="0.3">
      <c r="A89" s="9">
        <v>86</v>
      </c>
      <c r="B89" s="9">
        <v>86</v>
      </c>
      <c r="C89" s="9">
        <v>44</v>
      </c>
      <c r="D89" s="5" t="s">
        <v>147</v>
      </c>
      <c r="E89" s="7">
        <v>30882</v>
      </c>
      <c r="F89" s="8" t="s">
        <v>19</v>
      </c>
      <c r="G89" s="8" t="s">
        <v>358</v>
      </c>
      <c r="H89" s="5" t="s">
        <v>1017</v>
      </c>
      <c r="I89" s="21">
        <v>1.5</v>
      </c>
      <c r="J89" s="8">
        <v>126</v>
      </c>
      <c r="K89" s="5" t="s">
        <v>577</v>
      </c>
      <c r="L89" s="8"/>
      <c r="M89" s="8" t="s">
        <v>9</v>
      </c>
      <c r="N89" s="5" t="s">
        <v>122</v>
      </c>
      <c r="O89" s="5" t="s">
        <v>11</v>
      </c>
      <c r="P89" s="34"/>
      <c r="Q89" s="34"/>
      <c r="R89" s="34"/>
      <c r="S89" s="6"/>
      <c r="T89" s="37">
        <v>43349</v>
      </c>
      <c r="U89" s="64" t="s">
        <v>576</v>
      </c>
      <c r="V89" s="66"/>
      <c r="W89" s="66"/>
      <c r="X89" s="5"/>
    </row>
    <row r="90" spans="1:25" ht="14.4" x14ac:dyDescent="0.3">
      <c r="A90" s="9">
        <v>87</v>
      </c>
      <c r="B90" s="9">
        <v>87</v>
      </c>
      <c r="C90" s="9">
        <v>130</v>
      </c>
      <c r="D90" s="5" t="s">
        <v>148</v>
      </c>
      <c r="E90" s="7">
        <v>30910</v>
      </c>
      <c r="F90" s="8" t="s">
        <v>8</v>
      </c>
      <c r="G90" s="8" t="s">
        <v>358</v>
      </c>
      <c r="H90" s="8" t="s">
        <v>1024</v>
      </c>
      <c r="I90" s="21">
        <v>1.5</v>
      </c>
      <c r="J90" s="8">
        <v>126</v>
      </c>
      <c r="K90" s="5" t="s">
        <v>586</v>
      </c>
      <c r="L90" s="8"/>
      <c r="M90" s="8" t="s">
        <v>120</v>
      </c>
      <c r="N90" s="5" t="s">
        <v>142</v>
      </c>
      <c r="O90" s="5" t="s">
        <v>11</v>
      </c>
      <c r="P90" s="34"/>
      <c r="Q90" s="34"/>
      <c r="R90" s="34"/>
      <c r="S90" s="6"/>
      <c r="T90" s="37">
        <v>45050</v>
      </c>
      <c r="U90" s="64" t="s">
        <v>587</v>
      </c>
      <c r="V90" s="66"/>
      <c r="W90" s="66"/>
      <c r="X90" s="5" t="s">
        <v>676</v>
      </c>
    </row>
    <row r="91" spans="1:25" ht="14.4" x14ac:dyDescent="0.3">
      <c r="A91" s="9">
        <v>88</v>
      </c>
      <c r="B91" s="9">
        <v>88</v>
      </c>
      <c r="C91" s="9">
        <v>6</v>
      </c>
      <c r="D91" s="5" t="s">
        <v>149</v>
      </c>
      <c r="E91" s="7">
        <v>30945</v>
      </c>
      <c r="F91" s="5" t="s">
        <v>150</v>
      </c>
      <c r="G91" s="5" t="s">
        <v>376</v>
      </c>
      <c r="H91" s="8" t="s">
        <v>965</v>
      </c>
      <c r="I91" s="20">
        <v>1.5</v>
      </c>
      <c r="J91" s="5">
        <v>121</v>
      </c>
      <c r="K91" s="5" t="s">
        <v>569</v>
      </c>
      <c r="L91" s="5"/>
      <c r="M91" s="8" t="s">
        <v>39</v>
      </c>
      <c r="N91" s="5" t="s">
        <v>50</v>
      </c>
      <c r="O91" s="5" t="s">
        <v>11</v>
      </c>
      <c r="P91" s="34"/>
      <c r="Q91" s="34"/>
      <c r="R91" s="34"/>
      <c r="S91" s="6"/>
      <c r="T91" s="37">
        <v>41123</v>
      </c>
      <c r="U91" s="64" t="s">
        <v>570</v>
      </c>
      <c r="V91" s="66"/>
      <c r="W91" s="66"/>
      <c r="X91" s="5"/>
    </row>
    <row r="92" spans="1:25" ht="14.4" x14ac:dyDescent="0.3">
      <c r="A92" s="9">
        <v>89</v>
      </c>
      <c r="B92" s="9">
        <v>89</v>
      </c>
      <c r="C92" s="9">
        <v>54</v>
      </c>
      <c r="D92" s="5" t="s">
        <v>151</v>
      </c>
      <c r="E92" s="7">
        <v>30973</v>
      </c>
      <c r="F92" s="8" t="s">
        <v>8</v>
      </c>
      <c r="G92" s="8" t="s">
        <v>376</v>
      </c>
      <c r="H92" s="8" t="s">
        <v>965</v>
      </c>
      <c r="I92" s="21">
        <v>1.5</v>
      </c>
      <c r="J92" s="8">
        <v>126</v>
      </c>
      <c r="K92" s="5" t="s">
        <v>831</v>
      </c>
      <c r="L92" s="8"/>
      <c r="M92" s="8" t="s">
        <v>23</v>
      </c>
      <c r="N92" s="5" t="s">
        <v>24</v>
      </c>
      <c r="O92" s="5" t="s">
        <v>25</v>
      </c>
      <c r="P92" s="34"/>
      <c r="Q92" s="34"/>
      <c r="R92" s="34"/>
      <c r="S92" s="6"/>
      <c r="T92" s="37">
        <v>40640</v>
      </c>
      <c r="U92" s="64" t="s">
        <v>907</v>
      </c>
      <c r="V92" s="66"/>
      <c r="W92" s="66"/>
      <c r="X92" s="5"/>
    </row>
    <row r="93" spans="1:25" ht="14.4" x14ac:dyDescent="0.3">
      <c r="A93" s="9">
        <v>90</v>
      </c>
      <c r="B93" s="9">
        <v>90</v>
      </c>
      <c r="C93" s="9">
        <v>31</v>
      </c>
      <c r="D93" s="5" t="s">
        <v>152</v>
      </c>
      <c r="E93" s="7">
        <v>31001</v>
      </c>
      <c r="F93" s="8" t="s">
        <v>45</v>
      </c>
      <c r="G93" s="8" t="s">
        <v>376</v>
      </c>
      <c r="H93" s="8" t="s">
        <v>965</v>
      </c>
      <c r="I93" s="21">
        <v>1.5</v>
      </c>
      <c r="J93" s="8">
        <v>126</v>
      </c>
      <c r="K93" s="5" t="s">
        <v>832</v>
      </c>
      <c r="L93" s="8"/>
      <c r="M93" s="8" t="s">
        <v>9</v>
      </c>
      <c r="N93" s="5" t="s">
        <v>46</v>
      </c>
      <c r="O93" s="5" t="s">
        <v>11</v>
      </c>
      <c r="P93" s="34"/>
      <c r="Q93" s="34"/>
      <c r="R93" s="34"/>
      <c r="S93" s="6"/>
      <c r="T93" s="37">
        <v>41158</v>
      </c>
      <c r="U93" s="64" t="s">
        <v>595</v>
      </c>
      <c r="V93" s="66"/>
      <c r="W93" s="66"/>
      <c r="X93" s="5"/>
    </row>
    <row r="94" spans="1:25" ht="14.4" x14ac:dyDescent="0.3">
      <c r="A94" s="9">
        <v>91</v>
      </c>
      <c r="B94" s="9">
        <v>91</v>
      </c>
      <c r="C94" s="9">
        <v>132</v>
      </c>
      <c r="D94" s="5" t="s">
        <v>153</v>
      </c>
      <c r="E94" s="7">
        <v>31026</v>
      </c>
      <c r="F94" s="8" t="s">
        <v>86</v>
      </c>
      <c r="G94" s="8" t="s">
        <v>358</v>
      </c>
      <c r="H94" s="8" t="s">
        <v>965</v>
      </c>
      <c r="I94" s="21">
        <v>1.5</v>
      </c>
      <c r="J94" s="8">
        <v>143</v>
      </c>
      <c r="K94" s="5" t="s">
        <v>833</v>
      </c>
      <c r="L94" s="8"/>
      <c r="M94" s="8" t="s">
        <v>120</v>
      </c>
      <c r="N94" s="5" t="s">
        <v>142</v>
      </c>
      <c r="O94" s="5" t="s">
        <v>11</v>
      </c>
      <c r="P94" s="34"/>
      <c r="Q94" s="34"/>
      <c r="R94" s="34"/>
      <c r="S94" s="6"/>
      <c r="T94" s="37">
        <v>42110</v>
      </c>
      <c r="U94" s="64" t="s">
        <v>905</v>
      </c>
      <c r="V94" s="66"/>
      <c r="W94" s="66"/>
      <c r="X94" s="5" t="s">
        <v>906</v>
      </c>
    </row>
    <row r="95" spans="1:25" ht="14.4" x14ac:dyDescent="0.3">
      <c r="A95" s="9">
        <v>92</v>
      </c>
      <c r="B95" s="9">
        <v>93</v>
      </c>
      <c r="C95" s="9">
        <v>134</v>
      </c>
      <c r="D95" s="5" t="s">
        <v>156</v>
      </c>
      <c r="E95" s="7">
        <v>31092</v>
      </c>
      <c r="F95" s="8" t="s">
        <v>129</v>
      </c>
      <c r="G95" s="8" t="s">
        <v>358</v>
      </c>
      <c r="H95" s="8" t="s">
        <v>965</v>
      </c>
      <c r="I95" s="21">
        <v>1.5</v>
      </c>
      <c r="J95" s="8">
        <v>143</v>
      </c>
      <c r="K95" s="5" t="s">
        <v>829</v>
      </c>
      <c r="L95" s="8"/>
      <c r="M95" s="8" t="s">
        <v>120</v>
      </c>
      <c r="N95" s="5" t="s">
        <v>142</v>
      </c>
      <c r="O95" s="5" t="s">
        <v>11</v>
      </c>
      <c r="P95" s="34"/>
      <c r="Q95" s="34"/>
      <c r="R95" s="34"/>
      <c r="S95" s="6"/>
      <c r="T95" s="37">
        <v>45813</v>
      </c>
      <c r="U95" s="64" t="s">
        <v>548</v>
      </c>
      <c r="V95" s="66"/>
      <c r="W95" s="66"/>
      <c r="X95" s="5" t="s">
        <v>834</v>
      </c>
    </row>
    <row r="96" spans="1:25" ht="14.4" x14ac:dyDescent="0.3">
      <c r="A96" s="9">
        <v>93</v>
      </c>
      <c r="B96" s="9">
        <v>92</v>
      </c>
      <c r="C96" s="9">
        <v>135</v>
      </c>
      <c r="D96" s="5" t="s">
        <v>154</v>
      </c>
      <c r="E96" s="7">
        <v>31120</v>
      </c>
      <c r="F96" s="8" t="s">
        <v>8</v>
      </c>
      <c r="G96" s="8" t="s">
        <v>358</v>
      </c>
      <c r="H96" s="8" t="s">
        <v>965</v>
      </c>
      <c r="I96" s="21">
        <v>1.5</v>
      </c>
      <c r="J96" s="8">
        <v>135</v>
      </c>
      <c r="K96" s="5" t="s">
        <v>575</v>
      </c>
      <c r="L96" s="8"/>
      <c r="M96" s="8" t="s">
        <v>120</v>
      </c>
      <c r="N96" s="5" t="s">
        <v>155</v>
      </c>
      <c r="O96" s="5" t="s">
        <v>11</v>
      </c>
      <c r="P96" s="34"/>
      <c r="Q96" s="34"/>
      <c r="R96" s="34"/>
      <c r="S96" s="6"/>
      <c r="T96" s="37">
        <v>43405</v>
      </c>
      <c r="U96" s="64" t="s">
        <v>574</v>
      </c>
      <c r="V96" s="66"/>
      <c r="W96" s="66"/>
      <c r="X96" s="5"/>
    </row>
    <row r="97" spans="1:24" ht="14.4" x14ac:dyDescent="0.3">
      <c r="A97" s="9">
        <v>94</v>
      </c>
      <c r="B97" s="9">
        <v>94</v>
      </c>
      <c r="C97" s="9">
        <v>4</v>
      </c>
      <c r="D97" s="5" t="s">
        <v>157</v>
      </c>
      <c r="E97" s="7">
        <v>31148</v>
      </c>
      <c r="F97" s="8" t="s">
        <v>150</v>
      </c>
      <c r="G97" s="8" t="s">
        <v>372</v>
      </c>
      <c r="H97" s="8" t="s">
        <v>1025</v>
      </c>
      <c r="I97" s="21">
        <v>1.5</v>
      </c>
      <c r="J97" s="8">
        <v>144</v>
      </c>
      <c r="K97" s="5" t="s">
        <v>835</v>
      </c>
      <c r="L97" s="8"/>
      <c r="M97" s="8" t="s">
        <v>39</v>
      </c>
      <c r="N97" s="5" t="s">
        <v>50</v>
      </c>
      <c r="O97" s="5" t="s">
        <v>11</v>
      </c>
      <c r="P97" s="34"/>
      <c r="Q97" s="34"/>
      <c r="R97" s="34"/>
      <c r="S97" s="6"/>
      <c r="T97" s="37">
        <v>43440</v>
      </c>
      <c r="U97" s="64" t="s">
        <v>903</v>
      </c>
      <c r="V97" s="66"/>
      <c r="W97" s="66"/>
      <c r="X97" s="5" t="s">
        <v>904</v>
      </c>
    </row>
    <row r="98" spans="1:24" ht="14.4" x14ac:dyDescent="0.3">
      <c r="A98" s="9">
        <v>95</v>
      </c>
      <c r="B98" s="9">
        <v>95</v>
      </c>
      <c r="C98" s="9">
        <v>131</v>
      </c>
      <c r="D98" s="5" t="s">
        <v>158</v>
      </c>
      <c r="E98" s="7">
        <v>31211</v>
      </c>
      <c r="F98" s="5" t="s">
        <v>159</v>
      </c>
      <c r="G98" s="5" t="s">
        <v>358</v>
      </c>
      <c r="H98" s="8" t="s">
        <v>1021</v>
      </c>
      <c r="I98" s="20">
        <v>1.5</v>
      </c>
      <c r="J98" s="5">
        <v>144</v>
      </c>
      <c r="K98" s="5" t="s">
        <v>612</v>
      </c>
      <c r="L98" s="5"/>
      <c r="M98" s="8" t="s">
        <v>120</v>
      </c>
      <c r="N98" s="5" t="s">
        <v>142</v>
      </c>
      <c r="O98" s="5" t="s">
        <v>25</v>
      </c>
      <c r="P98" s="34"/>
      <c r="Q98" s="34"/>
      <c r="R98" s="34"/>
      <c r="S98" s="6"/>
      <c r="T98" s="37">
        <v>40395</v>
      </c>
      <c r="U98" s="64" t="s">
        <v>611</v>
      </c>
      <c r="V98" s="66"/>
      <c r="W98" s="66"/>
      <c r="X98" s="5"/>
    </row>
    <row r="99" spans="1:24" ht="14.4" x14ac:dyDescent="0.3">
      <c r="A99" s="9">
        <v>96</v>
      </c>
      <c r="B99" s="9">
        <v>96</v>
      </c>
      <c r="C99" s="9">
        <v>56</v>
      </c>
      <c r="D99" s="5" t="s">
        <v>160</v>
      </c>
      <c r="E99" s="7">
        <v>31239</v>
      </c>
      <c r="F99" s="8" t="s">
        <v>8</v>
      </c>
      <c r="G99" s="8" t="s">
        <v>358</v>
      </c>
      <c r="H99" s="8" t="s">
        <v>965</v>
      </c>
      <c r="I99" s="21">
        <v>1.5</v>
      </c>
      <c r="J99" s="8">
        <v>144</v>
      </c>
      <c r="K99" s="5" t="s">
        <v>836</v>
      </c>
      <c r="L99" s="8"/>
      <c r="M99" s="8" t="s">
        <v>23</v>
      </c>
      <c r="N99" s="5" t="s">
        <v>33</v>
      </c>
      <c r="O99" s="5" t="s">
        <v>25</v>
      </c>
      <c r="P99" s="34"/>
      <c r="Q99" s="34"/>
      <c r="R99" s="34"/>
      <c r="S99" s="6"/>
      <c r="T99" s="37">
        <v>42831</v>
      </c>
      <c r="U99" s="64" t="s">
        <v>902</v>
      </c>
      <c r="V99" s="66"/>
      <c r="W99" s="66"/>
      <c r="X99" s="5"/>
    </row>
    <row r="100" spans="1:24" ht="14.4" x14ac:dyDescent="0.3">
      <c r="A100" s="9">
        <v>97</v>
      </c>
      <c r="B100" s="9">
        <v>97</v>
      </c>
      <c r="C100" s="9">
        <v>20</v>
      </c>
      <c r="D100" s="5" t="s">
        <v>161</v>
      </c>
      <c r="E100" s="7">
        <v>31302</v>
      </c>
      <c r="F100" s="5" t="s">
        <v>162</v>
      </c>
      <c r="G100" s="5" t="s">
        <v>358</v>
      </c>
      <c r="H100" s="8" t="s">
        <v>1016</v>
      </c>
      <c r="I100" s="20">
        <v>1.5</v>
      </c>
      <c r="J100" s="5">
        <v>142</v>
      </c>
      <c r="K100" s="5" t="s">
        <v>837</v>
      </c>
      <c r="L100" s="5"/>
      <c r="M100" s="8" t="s">
        <v>39</v>
      </c>
      <c r="N100" s="5" t="s">
        <v>163</v>
      </c>
      <c r="O100" s="5" t="s">
        <v>41</v>
      </c>
      <c r="P100" s="34"/>
      <c r="Q100" s="34"/>
      <c r="R100" s="34"/>
      <c r="S100" s="6"/>
      <c r="T100" s="37">
        <v>39545</v>
      </c>
      <c r="U100" s="64" t="s">
        <v>900</v>
      </c>
      <c r="V100" s="66"/>
      <c r="W100" s="66"/>
      <c r="X100" s="5" t="s">
        <v>901</v>
      </c>
    </row>
    <row r="101" spans="1:24" ht="14.4" x14ac:dyDescent="0.3">
      <c r="A101" s="9">
        <v>98</v>
      </c>
      <c r="B101" s="9">
        <v>98</v>
      </c>
      <c r="C101" s="9">
        <v>46</v>
      </c>
      <c r="D101" s="5" t="s">
        <v>164</v>
      </c>
      <c r="E101" s="7">
        <v>31330</v>
      </c>
      <c r="F101" s="8" t="s">
        <v>19</v>
      </c>
      <c r="G101" s="8" t="s">
        <v>358</v>
      </c>
      <c r="H101" s="8" t="s">
        <v>1021</v>
      </c>
      <c r="I101" s="21">
        <v>1.5</v>
      </c>
      <c r="J101" s="8">
        <v>159</v>
      </c>
      <c r="K101" s="5" t="s">
        <v>549</v>
      </c>
      <c r="L101" s="8"/>
      <c r="M101" s="8" t="s">
        <v>9</v>
      </c>
      <c r="N101" s="5" t="s">
        <v>122</v>
      </c>
      <c r="O101" s="5" t="s">
        <v>25</v>
      </c>
      <c r="P101" s="34"/>
      <c r="Q101" s="34"/>
      <c r="R101" s="34"/>
      <c r="S101" s="6"/>
      <c r="T101" s="37">
        <v>42467</v>
      </c>
      <c r="U101" s="64" t="s">
        <v>550</v>
      </c>
      <c r="V101" s="66"/>
      <c r="W101" s="66"/>
      <c r="X101" s="5"/>
    </row>
    <row r="102" spans="1:24" ht="14.4" x14ac:dyDescent="0.3">
      <c r="A102" s="9">
        <v>99</v>
      </c>
      <c r="B102" s="9">
        <v>99</v>
      </c>
      <c r="C102" s="9">
        <v>47</v>
      </c>
      <c r="D102" s="5" t="s">
        <v>165</v>
      </c>
      <c r="E102" s="7">
        <v>31365</v>
      </c>
      <c r="F102" s="8" t="s">
        <v>8</v>
      </c>
      <c r="G102" s="8" t="s">
        <v>358</v>
      </c>
      <c r="H102" s="8" t="s">
        <v>1020</v>
      </c>
      <c r="I102" s="21">
        <v>1.5</v>
      </c>
      <c r="J102" s="8">
        <v>121</v>
      </c>
      <c r="K102" s="5" t="s">
        <v>613</v>
      </c>
      <c r="L102" s="8"/>
      <c r="M102" s="8" t="s">
        <v>9</v>
      </c>
      <c r="N102" s="5" t="s">
        <v>122</v>
      </c>
      <c r="O102" s="5" t="s">
        <v>11</v>
      </c>
      <c r="P102" s="34"/>
      <c r="Q102" s="34"/>
      <c r="R102" s="34"/>
      <c r="S102" s="6"/>
      <c r="T102" s="37">
        <v>43923</v>
      </c>
      <c r="U102" s="64" t="s">
        <v>614</v>
      </c>
      <c r="V102" s="66"/>
      <c r="W102" s="66"/>
      <c r="X102" s="5"/>
    </row>
    <row r="103" spans="1:24" ht="14.4" x14ac:dyDescent="0.3">
      <c r="A103" s="9">
        <v>100</v>
      </c>
      <c r="B103" s="9">
        <v>100</v>
      </c>
      <c r="C103" s="9">
        <v>140</v>
      </c>
      <c r="D103" s="5" t="s">
        <v>166</v>
      </c>
      <c r="E103" s="7">
        <v>31386</v>
      </c>
      <c r="F103" s="8" t="s">
        <v>167</v>
      </c>
      <c r="G103" s="8" t="s">
        <v>358</v>
      </c>
      <c r="H103" s="8" t="s">
        <v>1026</v>
      </c>
      <c r="I103" s="21">
        <v>1.75</v>
      </c>
      <c r="J103" s="8">
        <v>159</v>
      </c>
      <c r="K103" s="5" t="s">
        <v>838</v>
      </c>
      <c r="L103" s="8"/>
      <c r="M103" s="8" t="s">
        <v>168</v>
      </c>
      <c r="N103" s="5" t="s">
        <v>169</v>
      </c>
      <c r="O103" s="5" t="s">
        <v>31</v>
      </c>
      <c r="P103" s="34"/>
      <c r="Q103" s="34"/>
      <c r="R103" s="34"/>
      <c r="S103" s="6"/>
      <c r="T103" s="37">
        <v>42250</v>
      </c>
      <c r="U103" s="64" t="s">
        <v>609</v>
      </c>
      <c r="V103" s="66"/>
      <c r="W103" s="66"/>
      <c r="X103" s="5" t="s">
        <v>1537</v>
      </c>
    </row>
    <row r="104" spans="1:24" ht="14.4" x14ac:dyDescent="0.3">
      <c r="A104" s="9">
        <v>101</v>
      </c>
      <c r="B104" s="9">
        <v>101</v>
      </c>
      <c r="C104" s="9">
        <v>25</v>
      </c>
      <c r="D104" s="5" t="s">
        <v>170</v>
      </c>
      <c r="E104" s="7">
        <v>31421</v>
      </c>
      <c r="F104" s="8" t="s">
        <v>162</v>
      </c>
      <c r="G104" s="8" t="s">
        <v>358</v>
      </c>
      <c r="H104" s="8" t="s">
        <v>1016</v>
      </c>
      <c r="I104" s="21">
        <v>1.6</v>
      </c>
      <c r="J104" s="8">
        <v>152</v>
      </c>
      <c r="K104" s="5" t="s">
        <v>839</v>
      </c>
      <c r="L104" s="8"/>
      <c r="M104" s="8" t="s">
        <v>39</v>
      </c>
      <c r="N104" s="5" t="s">
        <v>171</v>
      </c>
      <c r="O104" s="5" t="s">
        <v>41</v>
      </c>
      <c r="P104" s="34"/>
      <c r="Q104" s="34"/>
      <c r="R104" s="34"/>
      <c r="S104" s="6"/>
      <c r="T104" s="37">
        <v>41312</v>
      </c>
      <c r="U104" s="64" t="s">
        <v>899</v>
      </c>
      <c r="V104" s="66"/>
      <c r="W104" s="66"/>
      <c r="X104" s="5"/>
    </row>
    <row r="105" spans="1:24" ht="14.4" x14ac:dyDescent="0.3">
      <c r="A105" s="9">
        <v>102</v>
      </c>
      <c r="B105" s="9">
        <v>102</v>
      </c>
      <c r="C105" s="9">
        <v>64</v>
      </c>
      <c r="D105" s="5" t="s">
        <v>172</v>
      </c>
      <c r="E105" s="7">
        <v>31456</v>
      </c>
      <c r="F105" s="8" t="s">
        <v>8</v>
      </c>
      <c r="G105" s="8" t="s">
        <v>358</v>
      </c>
      <c r="H105" s="8" t="s">
        <v>965</v>
      </c>
      <c r="I105" s="21">
        <v>1.6</v>
      </c>
      <c r="J105" s="8">
        <v>151</v>
      </c>
      <c r="K105" s="5" t="s">
        <v>840</v>
      </c>
      <c r="L105" s="8"/>
      <c r="M105" s="8" t="s">
        <v>23</v>
      </c>
      <c r="N105" s="5" t="s">
        <v>28</v>
      </c>
      <c r="O105" s="5" t="s">
        <v>11</v>
      </c>
      <c r="P105" s="34"/>
      <c r="Q105" s="34"/>
      <c r="R105" s="34"/>
      <c r="S105" s="6"/>
      <c r="T105" s="37">
        <v>45001</v>
      </c>
      <c r="U105" s="64" t="s">
        <v>655</v>
      </c>
      <c r="V105" s="66"/>
      <c r="W105" s="66"/>
      <c r="X105" s="5" t="s">
        <v>841</v>
      </c>
    </row>
    <row r="106" spans="1:24" ht="14.4" x14ac:dyDescent="0.3">
      <c r="A106" s="9">
        <v>103</v>
      </c>
      <c r="B106" s="9">
        <v>103</v>
      </c>
      <c r="C106" s="9">
        <v>136</v>
      </c>
      <c r="D106" s="5" t="s">
        <v>173</v>
      </c>
      <c r="E106" s="7">
        <v>31484</v>
      </c>
      <c r="F106" s="8" t="s">
        <v>119</v>
      </c>
      <c r="G106" s="8" t="s">
        <v>358</v>
      </c>
      <c r="H106" s="8" t="s">
        <v>1016</v>
      </c>
      <c r="I106" s="21">
        <v>1.6</v>
      </c>
      <c r="J106" s="8">
        <v>138</v>
      </c>
      <c r="K106" s="5" t="s">
        <v>645</v>
      </c>
      <c r="L106" s="8"/>
      <c r="M106" s="8" t="s">
        <v>174</v>
      </c>
      <c r="N106" s="5" t="s">
        <v>155</v>
      </c>
      <c r="O106" s="5" t="s">
        <v>25</v>
      </c>
      <c r="P106" s="34"/>
      <c r="Q106" s="34"/>
      <c r="R106" s="34"/>
      <c r="S106" s="6"/>
      <c r="T106" s="37">
        <v>40913</v>
      </c>
      <c r="U106" s="64" t="s">
        <v>609</v>
      </c>
      <c r="V106" s="66"/>
      <c r="W106" s="66"/>
      <c r="X106" s="5"/>
    </row>
    <row r="107" spans="1:24" ht="14.4" x14ac:dyDescent="0.3">
      <c r="A107" s="9">
        <v>104</v>
      </c>
      <c r="B107" s="9">
        <v>104</v>
      </c>
      <c r="C107" s="9">
        <v>18</v>
      </c>
      <c r="D107" s="5" t="s">
        <v>175</v>
      </c>
      <c r="E107" s="7">
        <v>31512</v>
      </c>
      <c r="F107" s="5" t="s">
        <v>176</v>
      </c>
      <c r="G107" s="5" t="s">
        <v>358</v>
      </c>
      <c r="H107" s="8" t="s">
        <v>1021</v>
      </c>
      <c r="I107" s="20">
        <v>1.6</v>
      </c>
      <c r="J107" s="5">
        <v>141</v>
      </c>
      <c r="K107" s="5" t="s">
        <v>842</v>
      </c>
      <c r="L107" s="5"/>
      <c r="M107" s="8" t="s">
        <v>39</v>
      </c>
      <c r="N107" s="5" t="s">
        <v>163</v>
      </c>
      <c r="O107" s="5" t="s">
        <v>11</v>
      </c>
      <c r="P107" s="34"/>
      <c r="Q107" s="34"/>
      <c r="R107" s="34"/>
      <c r="S107" s="6"/>
      <c r="T107" s="37">
        <v>42922</v>
      </c>
      <c r="U107" s="64" t="s">
        <v>806</v>
      </c>
      <c r="V107" s="66"/>
      <c r="W107" s="66"/>
      <c r="X107" s="5" t="s">
        <v>898</v>
      </c>
    </row>
    <row r="108" spans="1:24" ht="14.4" x14ac:dyDescent="0.3">
      <c r="A108" s="9">
        <v>105</v>
      </c>
      <c r="B108" s="9">
        <v>105</v>
      </c>
      <c r="C108" s="9">
        <v>141</v>
      </c>
      <c r="D108" s="5" t="s">
        <v>177</v>
      </c>
      <c r="E108" s="7">
        <v>31547</v>
      </c>
      <c r="F108" s="5" t="s">
        <v>178</v>
      </c>
      <c r="G108" s="5" t="s">
        <v>372</v>
      </c>
      <c r="H108" s="8" t="s">
        <v>1022</v>
      </c>
      <c r="I108" s="20">
        <v>1.6</v>
      </c>
      <c r="J108" s="5">
        <v>124</v>
      </c>
      <c r="K108" s="5" t="s">
        <v>843</v>
      </c>
      <c r="L108" s="5"/>
      <c r="M108" s="8" t="s">
        <v>174</v>
      </c>
      <c r="N108" s="5" t="s">
        <v>155</v>
      </c>
      <c r="O108" s="5" t="s">
        <v>11</v>
      </c>
      <c r="P108" s="34"/>
      <c r="Q108" s="34"/>
      <c r="R108" s="34"/>
      <c r="S108" s="6"/>
      <c r="T108" s="37">
        <v>44623</v>
      </c>
      <c r="U108" s="64" t="s">
        <v>609</v>
      </c>
      <c r="V108" s="66"/>
      <c r="W108" s="66"/>
      <c r="X108" s="5"/>
    </row>
    <row r="109" spans="1:24" ht="14.4" x14ac:dyDescent="0.3">
      <c r="A109" s="9">
        <v>106</v>
      </c>
      <c r="B109" s="9">
        <v>107</v>
      </c>
      <c r="C109" s="9">
        <v>139</v>
      </c>
      <c r="D109" s="5" t="s">
        <v>181</v>
      </c>
      <c r="E109" s="7">
        <v>31575</v>
      </c>
      <c r="F109" s="5" t="s">
        <v>182</v>
      </c>
      <c r="G109" s="5" t="s">
        <v>358</v>
      </c>
      <c r="H109" s="5" t="s">
        <v>1017</v>
      </c>
      <c r="I109" s="20">
        <v>1.6</v>
      </c>
      <c r="J109" s="5">
        <v>135</v>
      </c>
      <c r="K109" s="5" t="s">
        <v>844</v>
      </c>
      <c r="L109" s="5"/>
      <c r="M109" s="8" t="s">
        <v>174</v>
      </c>
      <c r="N109" s="5" t="s">
        <v>155</v>
      </c>
      <c r="O109" s="5" t="s">
        <v>25</v>
      </c>
      <c r="P109" s="34"/>
      <c r="Q109" s="34"/>
      <c r="R109" s="34"/>
      <c r="S109" s="6"/>
      <c r="T109" s="37">
        <v>43202</v>
      </c>
      <c r="U109" s="64" t="s">
        <v>897</v>
      </c>
      <c r="V109" s="66"/>
      <c r="W109" s="66"/>
      <c r="X109" s="5"/>
    </row>
    <row r="110" spans="1:24" ht="14.4" x14ac:dyDescent="0.3">
      <c r="A110" s="9">
        <v>107</v>
      </c>
      <c r="B110" s="9">
        <v>108</v>
      </c>
      <c r="C110" s="9">
        <v>128</v>
      </c>
      <c r="D110" s="5" t="s">
        <v>183</v>
      </c>
      <c r="E110" s="7">
        <v>31603</v>
      </c>
      <c r="F110" s="8" t="s">
        <v>184</v>
      </c>
      <c r="G110" s="8" t="s">
        <v>372</v>
      </c>
      <c r="H110" s="8" t="s">
        <v>1015</v>
      </c>
      <c r="I110" s="21">
        <v>1.6</v>
      </c>
      <c r="J110" s="8">
        <v>153</v>
      </c>
      <c r="K110" s="5" t="s">
        <v>845</v>
      </c>
      <c r="L110" s="8"/>
      <c r="M110" s="8" t="s">
        <v>120</v>
      </c>
      <c r="N110" s="5" t="s">
        <v>142</v>
      </c>
      <c r="O110" s="5" t="s">
        <v>25</v>
      </c>
      <c r="P110" s="34"/>
      <c r="Q110" s="34"/>
      <c r="R110" s="34"/>
      <c r="S110" s="6"/>
      <c r="T110" s="37">
        <v>42495</v>
      </c>
      <c r="U110" s="64" t="s">
        <v>896</v>
      </c>
      <c r="V110" s="66"/>
      <c r="W110" s="66"/>
      <c r="X110" s="5"/>
    </row>
    <row r="111" spans="1:24" ht="14.4" x14ac:dyDescent="0.3">
      <c r="A111" s="9">
        <v>108</v>
      </c>
      <c r="B111" s="9">
        <v>109</v>
      </c>
      <c r="C111" s="9">
        <v>26</v>
      </c>
      <c r="D111" s="5" t="s">
        <v>185</v>
      </c>
      <c r="E111" s="7">
        <v>31666</v>
      </c>
      <c r="F111" s="5" t="s">
        <v>186</v>
      </c>
      <c r="G111" s="5" t="s">
        <v>372</v>
      </c>
      <c r="H111" s="8" t="s">
        <v>965</v>
      </c>
      <c r="I111" s="20">
        <v>1.6</v>
      </c>
      <c r="J111" s="5">
        <v>127</v>
      </c>
      <c r="K111" s="5" t="s">
        <v>590</v>
      </c>
      <c r="L111" s="5"/>
      <c r="M111" s="8" t="s">
        <v>39</v>
      </c>
      <c r="N111" s="5" t="s">
        <v>171</v>
      </c>
      <c r="O111" s="5" t="s">
        <v>15</v>
      </c>
      <c r="P111" s="34"/>
      <c r="Q111" s="34"/>
      <c r="R111" s="34"/>
      <c r="S111" s="6"/>
      <c r="T111" s="37">
        <v>44231</v>
      </c>
      <c r="U111" s="64" t="s">
        <v>589</v>
      </c>
      <c r="V111" s="66"/>
      <c r="W111" s="66"/>
      <c r="X111" s="5" t="s">
        <v>846</v>
      </c>
    </row>
    <row r="112" spans="1:24" ht="14.4" x14ac:dyDescent="0.3">
      <c r="A112" s="9">
        <v>109</v>
      </c>
      <c r="B112" s="9">
        <v>110</v>
      </c>
      <c r="C112" s="9">
        <v>42</v>
      </c>
      <c r="D112" s="5" t="s">
        <v>187</v>
      </c>
      <c r="E112" s="7">
        <v>31701</v>
      </c>
      <c r="F112" s="5" t="s">
        <v>188</v>
      </c>
      <c r="G112" s="5" t="s">
        <v>372</v>
      </c>
      <c r="H112" s="8" t="s">
        <v>1015</v>
      </c>
      <c r="I112" s="20">
        <v>1.95</v>
      </c>
      <c r="J112" s="5">
        <v>189</v>
      </c>
      <c r="K112" s="5" t="s">
        <v>847</v>
      </c>
      <c r="L112" s="5"/>
      <c r="M112" s="8" t="s">
        <v>9</v>
      </c>
      <c r="N112" s="5" t="s">
        <v>10</v>
      </c>
      <c r="O112" s="5" t="s">
        <v>31</v>
      </c>
      <c r="P112" s="34"/>
      <c r="Q112" s="34"/>
      <c r="R112" s="34"/>
      <c r="S112" s="6"/>
      <c r="T112" s="37">
        <v>40731</v>
      </c>
      <c r="U112" s="64" t="s">
        <v>550</v>
      </c>
      <c r="V112" s="66"/>
      <c r="W112" s="66"/>
      <c r="X112" s="5"/>
    </row>
    <row r="113" spans="1:24" ht="14.4" x14ac:dyDescent="0.3">
      <c r="A113" s="9">
        <v>110</v>
      </c>
      <c r="B113" s="9">
        <v>111</v>
      </c>
      <c r="C113" s="9">
        <v>24</v>
      </c>
      <c r="D113" s="5" t="s">
        <v>189</v>
      </c>
      <c r="E113" s="7">
        <v>31736</v>
      </c>
      <c r="F113" s="5" t="s">
        <v>190</v>
      </c>
      <c r="G113" s="5" t="s">
        <v>375</v>
      </c>
      <c r="H113" s="5" t="s">
        <v>1017</v>
      </c>
      <c r="I113" s="20">
        <v>1.6</v>
      </c>
      <c r="J113" s="5">
        <v>127</v>
      </c>
      <c r="K113" s="5" t="s">
        <v>572</v>
      </c>
      <c r="L113" s="5"/>
      <c r="M113" s="8" t="s">
        <v>39</v>
      </c>
      <c r="N113" s="5" t="s">
        <v>171</v>
      </c>
      <c r="O113" s="5" t="s">
        <v>11</v>
      </c>
      <c r="P113" s="34"/>
      <c r="Q113" s="34"/>
      <c r="R113" s="34"/>
      <c r="S113" s="6"/>
      <c r="T113" s="37">
        <v>45750</v>
      </c>
      <c r="U113" s="64" t="s">
        <v>589</v>
      </c>
      <c r="V113" s="66"/>
      <c r="W113" s="66"/>
      <c r="X113" s="5"/>
    </row>
    <row r="114" spans="1:24" ht="14.4" x14ac:dyDescent="0.3">
      <c r="A114" s="9">
        <v>111</v>
      </c>
      <c r="B114" s="9">
        <v>112</v>
      </c>
      <c r="C114" s="9">
        <v>48</v>
      </c>
      <c r="D114" s="5" t="s">
        <v>191</v>
      </c>
      <c r="E114" s="7">
        <v>31750</v>
      </c>
      <c r="F114" s="8" t="s">
        <v>8</v>
      </c>
      <c r="G114" s="8" t="s">
        <v>374</v>
      </c>
      <c r="H114" s="8" t="s">
        <v>1015</v>
      </c>
      <c r="I114" s="21">
        <v>1.6</v>
      </c>
      <c r="J114" s="8">
        <v>149</v>
      </c>
      <c r="K114" s="5" t="s">
        <v>848</v>
      </c>
      <c r="L114" s="8"/>
      <c r="M114" s="8" t="s">
        <v>9</v>
      </c>
      <c r="N114" s="5" t="s">
        <v>122</v>
      </c>
      <c r="O114" s="5" t="s">
        <v>25</v>
      </c>
      <c r="P114" s="34"/>
      <c r="Q114" s="34"/>
      <c r="R114" s="34"/>
      <c r="S114" s="6"/>
      <c r="T114" s="37">
        <v>44959</v>
      </c>
      <c r="U114" s="64" t="s">
        <v>550</v>
      </c>
      <c r="V114" s="66"/>
      <c r="W114" s="66"/>
      <c r="X114" s="5"/>
    </row>
    <row r="115" spans="1:24" ht="14.4" x14ac:dyDescent="0.3">
      <c r="A115" s="9">
        <v>112</v>
      </c>
      <c r="B115" s="9">
        <v>113</v>
      </c>
      <c r="C115" s="9">
        <v>120</v>
      </c>
      <c r="D115" s="5" t="s">
        <v>192</v>
      </c>
      <c r="E115" s="7">
        <v>31827</v>
      </c>
      <c r="F115" s="8" t="s">
        <v>184</v>
      </c>
      <c r="G115" s="8" t="s">
        <v>374</v>
      </c>
      <c r="H115" s="8" t="s">
        <v>965</v>
      </c>
      <c r="I115" s="21">
        <v>1.75</v>
      </c>
      <c r="J115" s="8">
        <v>143</v>
      </c>
      <c r="K115" s="5" t="s">
        <v>849</v>
      </c>
      <c r="L115" s="8"/>
      <c r="M115" s="8" t="s">
        <v>120</v>
      </c>
      <c r="N115" s="5" t="s">
        <v>193</v>
      </c>
      <c r="O115" s="5" t="s">
        <v>11</v>
      </c>
      <c r="P115" s="34"/>
      <c r="Q115" s="34"/>
      <c r="R115" s="34"/>
      <c r="S115" s="6"/>
      <c r="T115" s="37">
        <v>39603</v>
      </c>
      <c r="U115" s="64" t="s">
        <v>592</v>
      </c>
      <c r="V115" s="66"/>
      <c r="W115" s="66"/>
      <c r="X115" s="5"/>
    </row>
    <row r="116" spans="1:24" ht="14.4" x14ac:dyDescent="0.3">
      <c r="A116" s="9">
        <v>113</v>
      </c>
      <c r="B116" s="9">
        <v>114</v>
      </c>
      <c r="C116" s="9">
        <v>23</v>
      </c>
      <c r="D116" s="5" t="s">
        <v>194</v>
      </c>
      <c r="E116" s="7">
        <v>31855</v>
      </c>
      <c r="F116" s="5" t="s">
        <v>195</v>
      </c>
      <c r="G116" s="5" t="s">
        <v>372</v>
      </c>
      <c r="H116" s="8" t="s">
        <v>965</v>
      </c>
      <c r="I116" s="20">
        <v>1.75</v>
      </c>
      <c r="J116" s="5">
        <v>144</v>
      </c>
      <c r="K116" s="5" t="s">
        <v>593</v>
      </c>
      <c r="L116" s="5"/>
      <c r="M116" s="8" t="s">
        <v>39</v>
      </c>
      <c r="N116" s="5" t="s">
        <v>171</v>
      </c>
      <c r="O116" s="5" t="s">
        <v>11</v>
      </c>
      <c r="P116" s="34"/>
      <c r="Q116" s="34"/>
      <c r="R116" s="34"/>
      <c r="S116" s="6"/>
      <c r="T116" s="37">
        <v>43160</v>
      </c>
      <c r="U116" s="64" t="s">
        <v>589</v>
      </c>
      <c r="V116" s="66"/>
      <c r="W116" s="66"/>
      <c r="X116" s="5"/>
    </row>
    <row r="117" spans="1:24" ht="14.4" x14ac:dyDescent="0.3">
      <c r="A117" s="9">
        <v>114</v>
      </c>
      <c r="B117" s="9">
        <v>115</v>
      </c>
      <c r="C117" s="9">
        <v>45</v>
      </c>
      <c r="D117" s="5" t="s">
        <v>196</v>
      </c>
      <c r="E117" s="7">
        <v>31883</v>
      </c>
      <c r="F117" s="5" t="s">
        <v>197</v>
      </c>
      <c r="G117" s="5" t="s">
        <v>372</v>
      </c>
      <c r="H117" s="8" t="s">
        <v>1022</v>
      </c>
      <c r="I117" s="20">
        <v>1.75</v>
      </c>
      <c r="J117" s="5">
        <v>144</v>
      </c>
      <c r="K117" s="5" t="s">
        <v>850</v>
      </c>
      <c r="L117" s="5"/>
      <c r="M117" s="8" t="s">
        <v>9</v>
      </c>
      <c r="N117" s="5" t="s">
        <v>122</v>
      </c>
      <c r="O117" s="5" t="s">
        <v>11</v>
      </c>
      <c r="P117" s="34"/>
      <c r="Q117" s="34"/>
      <c r="R117" s="34"/>
      <c r="S117" s="6"/>
      <c r="T117" s="37">
        <v>40031</v>
      </c>
      <c r="U117" s="64" t="s">
        <v>895</v>
      </c>
      <c r="V117" s="66"/>
      <c r="W117" s="66"/>
      <c r="X117" s="5" t="s">
        <v>893</v>
      </c>
    </row>
    <row r="118" spans="1:24" ht="14.4" x14ac:dyDescent="0.3">
      <c r="A118" s="9">
        <v>115</v>
      </c>
      <c r="B118" s="9">
        <v>116</v>
      </c>
      <c r="C118" s="9">
        <v>35</v>
      </c>
      <c r="D118" s="5" t="s">
        <v>198</v>
      </c>
      <c r="E118" s="7">
        <v>31918</v>
      </c>
      <c r="F118" s="8" t="s">
        <v>8</v>
      </c>
      <c r="G118" s="8" t="s">
        <v>374</v>
      </c>
      <c r="H118" s="8" t="s">
        <v>965</v>
      </c>
      <c r="I118" s="21">
        <v>1.75</v>
      </c>
      <c r="J118" s="8">
        <v>140</v>
      </c>
      <c r="K118" s="5" t="s">
        <v>851</v>
      </c>
      <c r="L118" s="8"/>
      <c r="M118" s="8" t="s">
        <v>9</v>
      </c>
      <c r="N118" s="5" t="s">
        <v>46</v>
      </c>
      <c r="O118" s="5" t="s">
        <v>25</v>
      </c>
      <c r="P118" s="34"/>
      <c r="Q118" s="34"/>
      <c r="R118" s="34"/>
      <c r="S118" s="6"/>
      <c r="T118" s="37">
        <v>43587</v>
      </c>
      <c r="U118" s="64" t="s">
        <v>595</v>
      </c>
      <c r="V118" s="66"/>
      <c r="W118" s="66"/>
      <c r="X118" s="5" t="s">
        <v>893</v>
      </c>
    </row>
    <row r="119" spans="1:24" ht="14.4" x14ac:dyDescent="0.3">
      <c r="A119" s="9">
        <v>116</v>
      </c>
      <c r="B119" s="9">
        <v>117</v>
      </c>
      <c r="C119" s="9">
        <v>15</v>
      </c>
      <c r="D119" s="5" t="s">
        <v>199</v>
      </c>
      <c r="E119" s="7">
        <v>31946</v>
      </c>
      <c r="F119" s="5" t="s">
        <v>200</v>
      </c>
      <c r="G119" s="5" t="s">
        <v>372</v>
      </c>
      <c r="H119" s="8" t="s">
        <v>965</v>
      </c>
      <c r="I119" s="20">
        <v>1.8</v>
      </c>
      <c r="J119" s="5">
        <v>142</v>
      </c>
      <c r="K119" s="5" t="s">
        <v>852</v>
      </c>
      <c r="L119" s="5"/>
      <c r="M119" s="8" t="s">
        <v>39</v>
      </c>
      <c r="N119" s="5" t="s">
        <v>40</v>
      </c>
      <c r="O119" s="5" t="s">
        <v>25</v>
      </c>
      <c r="P119" s="34"/>
      <c r="Q119" s="34"/>
      <c r="R119" s="34"/>
      <c r="S119" s="6"/>
      <c r="T119" s="37">
        <v>42404</v>
      </c>
      <c r="U119" s="64" t="s">
        <v>806</v>
      </c>
      <c r="V119" s="66"/>
      <c r="W119" s="66"/>
      <c r="X119" s="5" t="s">
        <v>894</v>
      </c>
    </row>
    <row r="120" spans="1:24" ht="14.4" x14ac:dyDescent="0.3">
      <c r="A120" s="9">
        <v>117</v>
      </c>
      <c r="B120" s="9">
        <v>118</v>
      </c>
      <c r="C120" s="9">
        <v>7</v>
      </c>
      <c r="D120" s="5" t="s">
        <v>201</v>
      </c>
      <c r="E120" s="7">
        <v>31974</v>
      </c>
      <c r="F120" s="5" t="s">
        <v>202</v>
      </c>
      <c r="G120" s="5" t="s">
        <v>376</v>
      </c>
      <c r="H120" s="8" t="s">
        <v>1015</v>
      </c>
      <c r="I120" s="20">
        <v>1.95</v>
      </c>
      <c r="J120" s="5">
        <v>143</v>
      </c>
      <c r="K120" s="5" t="s">
        <v>853</v>
      </c>
      <c r="L120" s="5"/>
      <c r="M120" s="8" t="s">
        <v>39</v>
      </c>
      <c r="N120" s="5" t="s">
        <v>50</v>
      </c>
      <c r="O120" s="5" t="s">
        <v>11</v>
      </c>
      <c r="P120" s="34"/>
      <c r="Q120" s="34"/>
      <c r="R120" s="34"/>
      <c r="S120" s="6"/>
      <c r="T120" s="37">
        <v>41032</v>
      </c>
      <c r="U120" s="64" t="s">
        <v>570</v>
      </c>
      <c r="V120" s="66"/>
      <c r="W120" s="66"/>
      <c r="X120" s="5" t="s">
        <v>893</v>
      </c>
    </row>
    <row r="121" spans="1:24" ht="14.4" x14ac:dyDescent="0.3">
      <c r="A121" s="9">
        <v>118</v>
      </c>
      <c r="B121" s="9">
        <v>119</v>
      </c>
      <c r="C121" s="9">
        <v>8</v>
      </c>
      <c r="D121" s="5" t="s">
        <v>203</v>
      </c>
      <c r="E121" s="7">
        <v>32009</v>
      </c>
      <c r="F121" s="8" t="s">
        <v>19</v>
      </c>
      <c r="G121" s="8" t="s">
        <v>374</v>
      </c>
      <c r="H121" s="8" t="s">
        <v>1016</v>
      </c>
      <c r="I121" s="21">
        <v>1.95</v>
      </c>
      <c r="J121" s="8">
        <v>160</v>
      </c>
      <c r="K121" s="5" t="s">
        <v>854</v>
      </c>
      <c r="L121" s="8"/>
      <c r="M121" s="8" t="s">
        <v>39</v>
      </c>
      <c r="N121" s="5" t="s">
        <v>50</v>
      </c>
      <c r="O121" s="5" t="s">
        <v>25</v>
      </c>
      <c r="P121" s="34"/>
      <c r="Q121" s="34"/>
      <c r="R121" s="34"/>
      <c r="S121" s="6"/>
      <c r="T121" s="37">
        <v>44714</v>
      </c>
      <c r="U121" s="64" t="s">
        <v>892</v>
      </c>
      <c r="V121" s="66"/>
      <c r="W121" s="66"/>
      <c r="X121" s="5" t="s">
        <v>893</v>
      </c>
    </row>
    <row r="122" spans="1:24" ht="14.4" x14ac:dyDescent="0.3">
      <c r="A122" s="9">
        <v>119</v>
      </c>
      <c r="B122" s="9">
        <v>120</v>
      </c>
      <c r="C122" s="9">
        <v>12</v>
      </c>
      <c r="D122" s="5" t="s">
        <v>204</v>
      </c>
      <c r="E122" s="7">
        <v>32039</v>
      </c>
      <c r="F122" s="8" t="s">
        <v>162</v>
      </c>
      <c r="G122" s="8" t="s">
        <v>374</v>
      </c>
      <c r="H122" s="8" t="s">
        <v>1020</v>
      </c>
      <c r="I122" s="21">
        <v>1.95</v>
      </c>
      <c r="J122" s="8">
        <v>128</v>
      </c>
      <c r="K122" s="5" t="s">
        <v>855</v>
      </c>
      <c r="L122" s="8"/>
      <c r="M122" s="8" t="s">
        <v>39</v>
      </c>
      <c r="N122" s="5" t="s">
        <v>40</v>
      </c>
      <c r="O122" s="5" t="s">
        <v>41</v>
      </c>
      <c r="P122" s="34"/>
      <c r="Q122" s="34"/>
      <c r="R122" s="34"/>
      <c r="S122" s="6"/>
      <c r="T122" s="37">
        <v>44931</v>
      </c>
      <c r="U122" s="64" t="s">
        <v>1029</v>
      </c>
      <c r="V122" s="66"/>
      <c r="W122" s="66"/>
      <c r="X122" s="5" t="s">
        <v>1030</v>
      </c>
    </row>
    <row r="123" spans="1:24" ht="14.4" x14ac:dyDescent="0.3">
      <c r="A123" s="9">
        <v>120</v>
      </c>
      <c r="B123" s="9">
        <v>121</v>
      </c>
      <c r="C123" s="9">
        <v>53</v>
      </c>
      <c r="D123" s="5" t="s">
        <v>205</v>
      </c>
      <c r="E123" s="7">
        <v>32051</v>
      </c>
      <c r="F123" s="8" t="s">
        <v>8</v>
      </c>
      <c r="G123" s="8" t="s">
        <v>374</v>
      </c>
      <c r="H123" s="8" t="s">
        <v>1016</v>
      </c>
      <c r="I123" s="21">
        <v>1.95</v>
      </c>
      <c r="J123" s="8">
        <v>144</v>
      </c>
      <c r="K123" s="5" t="s">
        <v>567</v>
      </c>
      <c r="L123" s="8"/>
      <c r="M123" s="8" t="s">
        <v>23</v>
      </c>
      <c r="N123" s="5" t="s">
        <v>24</v>
      </c>
      <c r="O123" s="5" t="s">
        <v>25</v>
      </c>
      <c r="P123" s="34"/>
      <c r="Q123" s="34"/>
      <c r="R123" s="34"/>
      <c r="S123" s="6"/>
      <c r="T123" s="37">
        <v>43104</v>
      </c>
      <c r="U123" s="64" t="s">
        <v>552</v>
      </c>
      <c r="V123" s="66"/>
      <c r="W123" s="66"/>
      <c r="X123" s="5" t="s">
        <v>672</v>
      </c>
    </row>
    <row r="124" spans="1:24" ht="14.4" x14ac:dyDescent="0.3">
      <c r="A124" s="9">
        <v>121</v>
      </c>
      <c r="B124" s="9">
        <v>122</v>
      </c>
      <c r="C124" s="9">
        <v>22</v>
      </c>
      <c r="D124" s="5" t="s">
        <v>206</v>
      </c>
      <c r="E124" s="7">
        <v>32100</v>
      </c>
      <c r="F124" s="8" t="s">
        <v>150</v>
      </c>
      <c r="G124" s="8" t="s">
        <v>374</v>
      </c>
      <c r="H124" s="8" t="s">
        <v>1022</v>
      </c>
      <c r="I124" s="21">
        <v>1.95</v>
      </c>
      <c r="J124" s="8">
        <v>144</v>
      </c>
      <c r="K124" s="5" t="s">
        <v>588</v>
      </c>
      <c r="L124" s="8"/>
      <c r="M124" s="8" t="s">
        <v>39</v>
      </c>
      <c r="N124" s="5" t="s">
        <v>163</v>
      </c>
      <c r="O124" s="5" t="s">
        <v>25</v>
      </c>
      <c r="P124" s="34"/>
      <c r="Q124" s="34"/>
      <c r="R124" s="34"/>
      <c r="S124" s="6"/>
      <c r="T124" s="37">
        <v>42166</v>
      </c>
      <c r="U124" s="64" t="s">
        <v>589</v>
      </c>
      <c r="V124" s="66"/>
      <c r="W124" s="66"/>
      <c r="X124" s="5" t="s">
        <v>679</v>
      </c>
    </row>
    <row r="125" spans="1:24" ht="14.4" x14ac:dyDescent="0.3">
      <c r="A125" s="9">
        <v>122</v>
      </c>
      <c r="B125" s="9">
        <v>123</v>
      </c>
      <c r="C125" s="9">
        <v>34</v>
      </c>
      <c r="D125" s="5" t="s">
        <v>207</v>
      </c>
      <c r="E125" s="7">
        <v>32121</v>
      </c>
      <c r="F125" s="8" t="s">
        <v>186</v>
      </c>
      <c r="G125" s="8" t="s">
        <v>374</v>
      </c>
      <c r="H125" s="8" t="s">
        <v>1016</v>
      </c>
      <c r="I125" s="21">
        <v>1.95</v>
      </c>
      <c r="J125" s="8">
        <v>139</v>
      </c>
      <c r="K125" s="5" t="s">
        <v>856</v>
      </c>
      <c r="L125" s="8"/>
      <c r="M125" s="8" t="s">
        <v>9</v>
      </c>
      <c r="N125" s="5" t="s">
        <v>46</v>
      </c>
      <c r="O125" s="5" t="s">
        <v>25</v>
      </c>
      <c r="P125" s="34"/>
      <c r="Q125" s="34"/>
      <c r="R125" s="34"/>
      <c r="S125" s="6"/>
      <c r="T125" s="37">
        <v>42586</v>
      </c>
      <c r="U125" s="64" t="s">
        <v>595</v>
      </c>
      <c r="V125" s="66"/>
      <c r="W125" s="66"/>
      <c r="X125" s="5" t="s">
        <v>891</v>
      </c>
    </row>
    <row r="126" spans="1:24" ht="14.4" x14ac:dyDescent="0.3">
      <c r="A126" s="9">
        <v>123</v>
      </c>
      <c r="B126" s="9">
        <v>124</v>
      </c>
      <c r="C126" s="9">
        <v>11</v>
      </c>
      <c r="D126" s="5" t="s">
        <v>208</v>
      </c>
      <c r="E126" s="7">
        <v>32163</v>
      </c>
      <c r="F126" s="8" t="s">
        <v>19</v>
      </c>
      <c r="G126" s="8" t="s">
        <v>369</v>
      </c>
      <c r="H126" s="8" t="s">
        <v>965</v>
      </c>
      <c r="I126" s="21">
        <v>1.95</v>
      </c>
      <c r="J126" s="8">
        <v>139</v>
      </c>
      <c r="K126" s="5" t="s">
        <v>857</v>
      </c>
      <c r="L126" s="8"/>
      <c r="M126" s="8" t="s">
        <v>39</v>
      </c>
      <c r="N126" s="5" t="s">
        <v>40</v>
      </c>
      <c r="O126" s="5" t="s">
        <v>11</v>
      </c>
      <c r="P126" s="34"/>
      <c r="Q126" s="34"/>
      <c r="R126" s="34"/>
      <c r="S126" s="6"/>
      <c r="T126" s="37">
        <v>41368</v>
      </c>
      <c r="U126" s="64" t="s">
        <v>806</v>
      </c>
      <c r="V126" s="66"/>
      <c r="W126" s="66"/>
      <c r="X126" s="5" t="s">
        <v>1627</v>
      </c>
    </row>
    <row r="127" spans="1:24" ht="14.4" x14ac:dyDescent="0.3">
      <c r="A127" s="9">
        <v>124</v>
      </c>
      <c r="B127" s="9">
        <v>125</v>
      </c>
      <c r="C127" s="9">
        <v>145</v>
      </c>
      <c r="D127" s="5" t="s">
        <v>209</v>
      </c>
      <c r="E127" s="7">
        <v>32191</v>
      </c>
      <c r="F127" s="8" t="s">
        <v>182</v>
      </c>
      <c r="G127" s="8" t="s">
        <v>374</v>
      </c>
      <c r="H127" s="8" t="s">
        <v>1025</v>
      </c>
      <c r="I127" s="21">
        <v>1.95</v>
      </c>
      <c r="J127" s="8">
        <v>144</v>
      </c>
      <c r="K127" s="5" t="s">
        <v>858</v>
      </c>
      <c r="L127" s="8"/>
      <c r="M127" s="8" t="s">
        <v>174</v>
      </c>
      <c r="N127" s="5" t="s">
        <v>155</v>
      </c>
      <c r="O127" s="5" t="s">
        <v>25</v>
      </c>
      <c r="P127" s="34"/>
      <c r="Q127" s="34"/>
      <c r="R127" s="34"/>
      <c r="S127" s="6"/>
      <c r="T127" s="37">
        <v>41550</v>
      </c>
      <c r="U127" s="64" t="s">
        <v>604</v>
      </c>
      <c r="V127" s="66"/>
      <c r="W127" s="66"/>
      <c r="X127" s="5" t="s">
        <v>1406</v>
      </c>
    </row>
    <row r="128" spans="1:24" ht="14.4" x14ac:dyDescent="0.3">
      <c r="A128" s="9">
        <v>125</v>
      </c>
      <c r="B128" s="9">
        <v>126</v>
      </c>
      <c r="C128" s="9">
        <v>17</v>
      </c>
      <c r="D128" s="5" t="s">
        <v>210</v>
      </c>
      <c r="E128" s="7">
        <v>32203</v>
      </c>
      <c r="F128" s="8" t="s">
        <v>202</v>
      </c>
      <c r="G128" s="8" t="s">
        <v>373</v>
      </c>
      <c r="H128" s="8" t="s">
        <v>965</v>
      </c>
      <c r="I128" s="21">
        <v>1.99</v>
      </c>
      <c r="J128" s="8">
        <v>141</v>
      </c>
      <c r="K128" s="5" t="s">
        <v>598</v>
      </c>
      <c r="L128" s="8"/>
      <c r="M128" s="8" t="s">
        <v>39</v>
      </c>
      <c r="N128" s="5" t="s">
        <v>163</v>
      </c>
      <c r="O128" s="5" t="s">
        <v>11</v>
      </c>
      <c r="P128" s="34"/>
      <c r="Q128" s="34"/>
      <c r="R128" s="34"/>
      <c r="S128" s="6"/>
      <c r="T128" s="37">
        <v>42649</v>
      </c>
      <c r="U128" s="64" t="s">
        <v>589</v>
      </c>
      <c r="V128" s="66"/>
      <c r="W128" s="66"/>
      <c r="X128" s="5" t="s">
        <v>675</v>
      </c>
    </row>
    <row r="129" spans="1:27" ht="14.4" x14ac:dyDescent="0.3">
      <c r="A129" s="9">
        <v>126</v>
      </c>
      <c r="B129" s="9">
        <v>127</v>
      </c>
      <c r="C129" s="9">
        <v>143</v>
      </c>
      <c r="D129" s="5" t="s">
        <v>211</v>
      </c>
      <c r="E129" s="7">
        <v>32254</v>
      </c>
      <c r="F129" s="8" t="s">
        <v>8</v>
      </c>
      <c r="G129" s="8" t="s">
        <v>374</v>
      </c>
      <c r="H129" s="8" t="s">
        <v>1021</v>
      </c>
      <c r="I129" s="21">
        <v>1.99</v>
      </c>
      <c r="J129" s="8">
        <v>127</v>
      </c>
      <c r="K129" s="5" t="s">
        <v>859</v>
      </c>
      <c r="L129" s="8"/>
      <c r="M129" s="8" t="s">
        <v>174</v>
      </c>
      <c r="N129" s="5" t="s">
        <v>155</v>
      </c>
      <c r="O129" s="5" t="s">
        <v>11</v>
      </c>
      <c r="P129" s="34"/>
      <c r="Q129" s="34"/>
      <c r="R129" s="34"/>
      <c r="S129" s="6"/>
      <c r="T129" s="37">
        <v>41522</v>
      </c>
      <c r="U129" s="64" t="s">
        <v>884</v>
      </c>
      <c r="V129" s="66"/>
      <c r="W129" s="66"/>
      <c r="X129" s="5" t="s">
        <v>1628</v>
      </c>
    </row>
    <row r="130" spans="1:27" ht="14.4" x14ac:dyDescent="0.3">
      <c r="A130" s="9">
        <v>127</v>
      </c>
      <c r="B130" s="6">
        <v>128</v>
      </c>
      <c r="C130" s="9">
        <v>147</v>
      </c>
      <c r="D130" s="5" t="s">
        <v>212</v>
      </c>
      <c r="E130" s="7">
        <v>32268</v>
      </c>
      <c r="F130" s="8" t="s">
        <v>182</v>
      </c>
      <c r="G130" s="18" t="s">
        <v>253</v>
      </c>
      <c r="H130" s="18" t="s">
        <v>616</v>
      </c>
      <c r="I130" s="21">
        <v>1.99</v>
      </c>
      <c r="J130" s="8">
        <v>143</v>
      </c>
      <c r="K130" s="5" t="s">
        <v>844</v>
      </c>
      <c r="L130" s="8"/>
      <c r="M130" s="8" t="s">
        <v>213</v>
      </c>
      <c r="N130" s="5" t="s">
        <v>214</v>
      </c>
      <c r="O130" s="5" t="s">
        <v>11</v>
      </c>
      <c r="P130" s="34"/>
      <c r="Q130" s="34"/>
      <c r="R130" s="34"/>
      <c r="S130" s="6"/>
      <c r="T130" s="37">
        <v>44567</v>
      </c>
      <c r="U130" s="64" t="s">
        <v>604</v>
      </c>
      <c r="V130" s="66"/>
      <c r="W130" s="66"/>
      <c r="X130" s="5" t="s">
        <v>1629</v>
      </c>
      <c r="AA130" s="5"/>
    </row>
    <row r="131" spans="1:27" ht="14.4" x14ac:dyDescent="0.3">
      <c r="A131" s="9">
        <v>128</v>
      </c>
      <c r="B131" s="9">
        <v>106</v>
      </c>
      <c r="C131" s="9">
        <v>138</v>
      </c>
      <c r="D131" s="5" t="s">
        <v>179</v>
      </c>
      <c r="E131" s="7">
        <v>32310</v>
      </c>
      <c r="F131" s="5" t="s">
        <v>180</v>
      </c>
      <c r="G131" s="5" t="s">
        <v>372</v>
      </c>
      <c r="H131" s="8" t="s">
        <v>965</v>
      </c>
      <c r="I131" s="20">
        <v>1.99</v>
      </c>
      <c r="J131" s="5">
        <v>137</v>
      </c>
      <c r="K131" s="5" t="s">
        <v>643</v>
      </c>
      <c r="L131" s="5"/>
      <c r="M131" s="8" t="s">
        <v>174</v>
      </c>
      <c r="N131" s="5" t="s">
        <v>155</v>
      </c>
      <c r="O131" s="5" t="s">
        <v>25</v>
      </c>
      <c r="P131" s="34"/>
      <c r="Q131" s="34"/>
      <c r="R131" s="34"/>
      <c r="S131" s="6"/>
      <c r="T131" s="37">
        <v>43776</v>
      </c>
      <c r="U131" s="64" t="s">
        <v>644</v>
      </c>
      <c r="V131" s="66"/>
      <c r="W131" s="66"/>
      <c r="X131" s="5" t="s">
        <v>684</v>
      </c>
    </row>
    <row r="132" spans="1:27" ht="14.4" x14ac:dyDescent="0.3">
      <c r="A132" s="9">
        <v>129</v>
      </c>
      <c r="B132" s="9">
        <v>129</v>
      </c>
      <c r="C132" s="9">
        <v>32</v>
      </c>
      <c r="D132" s="5" t="s">
        <v>215</v>
      </c>
      <c r="E132" s="7">
        <v>32345</v>
      </c>
      <c r="F132" s="8" t="s">
        <v>202</v>
      </c>
      <c r="G132" s="5" t="s">
        <v>365</v>
      </c>
      <c r="H132" s="5" t="s">
        <v>616</v>
      </c>
      <c r="I132" s="21">
        <v>1.99</v>
      </c>
      <c r="J132" s="8">
        <v>137</v>
      </c>
      <c r="K132" s="5" t="s">
        <v>860</v>
      </c>
      <c r="L132" s="8"/>
      <c r="M132" s="8" t="s">
        <v>9</v>
      </c>
      <c r="N132" s="5" t="s">
        <v>46</v>
      </c>
      <c r="O132" s="5" t="s">
        <v>11</v>
      </c>
      <c r="P132" s="34"/>
      <c r="Q132" s="34"/>
      <c r="R132" s="34"/>
      <c r="S132" s="6"/>
      <c r="T132" s="37">
        <v>44539</v>
      </c>
      <c r="U132" s="64" t="s">
        <v>595</v>
      </c>
      <c r="V132" s="66"/>
      <c r="W132" s="66"/>
      <c r="X132" s="5" t="s">
        <v>885</v>
      </c>
    </row>
    <row r="133" spans="1:27" ht="14.4" x14ac:dyDescent="0.3">
      <c r="A133" s="9">
        <v>130</v>
      </c>
      <c r="B133" s="9">
        <v>130</v>
      </c>
      <c r="C133" s="9">
        <v>43</v>
      </c>
      <c r="D133" s="5" t="s">
        <v>216</v>
      </c>
      <c r="E133" s="7">
        <v>32373</v>
      </c>
      <c r="F133" s="8" t="s">
        <v>8</v>
      </c>
      <c r="G133" s="8" t="s">
        <v>371</v>
      </c>
      <c r="H133" s="5" t="s">
        <v>1020</v>
      </c>
      <c r="I133" s="21">
        <v>1.99</v>
      </c>
      <c r="J133" s="8">
        <v>143</v>
      </c>
      <c r="K133" s="5" t="s">
        <v>861</v>
      </c>
      <c r="L133" s="8"/>
      <c r="M133" s="8" t="s">
        <v>9</v>
      </c>
      <c r="N133" s="5" t="s">
        <v>122</v>
      </c>
      <c r="O133" s="5" t="s">
        <v>25</v>
      </c>
      <c r="P133" s="34"/>
      <c r="Q133" s="34"/>
      <c r="R133" s="34"/>
      <c r="S133" s="6"/>
      <c r="T133" s="37">
        <v>44413</v>
      </c>
      <c r="U133" s="64" t="s">
        <v>886</v>
      </c>
      <c r="V133" s="66"/>
      <c r="W133" s="66"/>
      <c r="X133" s="5" t="s">
        <v>887</v>
      </c>
    </row>
    <row r="134" spans="1:27" ht="14.4" x14ac:dyDescent="0.3">
      <c r="A134" s="9">
        <v>131</v>
      </c>
      <c r="B134" s="9">
        <v>131</v>
      </c>
      <c r="C134" s="9">
        <v>146</v>
      </c>
      <c r="D134" s="5" t="s">
        <v>217</v>
      </c>
      <c r="E134" s="7">
        <v>32401</v>
      </c>
      <c r="F134" s="8" t="s">
        <v>182</v>
      </c>
      <c r="G134" s="5" t="s">
        <v>365</v>
      </c>
      <c r="H134" s="5" t="s">
        <v>616</v>
      </c>
      <c r="I134" s="21">
        <v>1.99</v>
      </c>
      <c r="J134" s="8">
        <v>126</v>
      </c>
      <c r="K134" s="5" t="s">
        <v>862</v>
      </c>
      <c r="L134" s="8"/>
      <c r="M134" s="8" t="s">
        <v>174</v>
      </c>
      <c r="N134" s="5" t="s">
        <v>214</v>
      </c>
      <c r="O134" s="5" t="s">
        <v>25</v>
      </c>
      <c r="P134" s="34"/>
      <c r="Q134" s="34"/>
      <c r="R134" s="34"/>
      <c r="S134" s="6"/>
      <c r="T134" s="37">
        <v>41550</v>
      </c>
      <c r="U134" s="64" t="s">
        <v>883</v>
      </c>
      <c r="V134" s="66"/>
      <c r="W134" s="66"/>
      <c r="X134" s="5" t="s">
        <v>1407</v>
      </c>
    </row>
    <row r="135" spans="1:27" ht="14.4" x14ac:dyDescent="0.3">
      <c r="A135" s="9">
        <v>132</v>
      </c>
      <c r="B135" s="9">
        <v>132</v>
      </c>
      <c r="C135" s="9">
        <v>3</v>
      </c>
      <c r="D135" s="5" t="s">
        <v>218</v>
      </c>
      <c r="E135" s="7">
        <v>32436</v>
      </c>
      <c r="F135" s="8" t="s">
        <v>202</v>
      </c>
      <c r="G135" s="8" t="s">
        <v>365</v>
      </c>
      <c r="H135" s="5" t="s">
        <v>616</v>
      </c>
      <c r="I135" s="21">
        <v>1.99</v>
      </c>
      <c r="J135" s="8">
        <v>120</v>
      </c>
      <c r="K135" s="5" t="s">
        <v>863</v>
      </c>
      <c r="L135" s="8"/>
      <c r="M135" s="8" t="s">
        <v>39</v>
      </c>
      <c r="N135" s="5" t="s">
        <v>50</v>
      </c>
      <c r="O135" s="5" t="s">
        <v>25</v>
      </c>
      <c r="P135" s="34"/>
      <c r="Q135" s="34"/>
      <c r="R135" s="34"/>
      <c r="S135" s="6"/>
      <c r="T135" s="37">
        <v>40549</v>
      </c>
      <c r="U135" s="64" t="s">
        <v>570</v>
      </c>
      <c r="V135" s="66"/>
      <c r="W135" s="66"/>
      <c r="X135" s="5" t="s">
        <v>882</v>
      </c>
    </row>
    <row r="136" spans="1:27" ht="14.4" x14ac:dyDescent="0.3">
      <c r="A136" s="9">
        <v>133</v>
      </c>
      <c r="B136" s="9">
        <v>133</v>
      </c>
      <c r="C136" s="9">
        <v>28</v>
      </c>
      <c r="D136" s="5" t="s">
        <v>219</v>
      </c>
      <c r="E136" s="7">
        <v>32464</v>
      </c>
      <c r="F136" s="8" t="s">
        <v>8</v>
      </c>
      <c r="G136" s="5" t="s">
        <v>365</v>
      </c>
      <c r="H136" s="5" t="s">
        <v>616</v>
      </c>
      <c r="I136" s="21">
        <v>1.99</v>
      </c>
      <c r="J136" s="8">
        <v>128</v>
      </c>
      <c r="K136" s="5" t="s">
        <v>594</v>
      </c>
      <c r="L136" s="8"/>
      <c r="M136" s="8" t="s">
        <v>39</v>
      </c>
      <c r="N136" s="5" t="s">
        <v>110</v>
      </c>
      <c r="O136" s="5" t="s">
        <v>25</v>
      </c>
      <c r="P136" s="34"/>
      <c r="Q136" s="34"/>
      <c r="R136" s="34"/>
      <c r="S136" s="6"/>
      <c r="T136" s="37">
        <v>44049</v>
      </c>
      <c r="U136" s="64" t="s">
        <v>595</v>
      </c>
      <c r="V136" s="66"/>
      <c r="W136" s="66"/>
      <c r="X136" s="5" t="s">
        <v>677</v>
      </c>
    </row>
    <row r="137" spans="1:27" ht="14.4" x14ac:dyDescent="0.3">
      <c r="A137" s="9">
        <v>134</v>
      </c>
      <c r="B137" s="9">
        <v>134</v>
      </c>
      <c r="C137" s="9">
        <v>148</v>
      </c>
      <c r="D137" s="5" t="s">
        <v>220</v>
      </c>
      <c r="E137" s="7">
        <v>32478</v>
      </c>
      <c r="F137" s="5" t="s">
        <v>221</v>
      </c>
      <c r="G137" s="5" t="s">
        <v>365</v>
      </c>
      <c r="H137" s="5" t="s">
        <v>616</v>
      </c>
      <c r="I137" s="21">
        <v>1.99</v>
      </c>
      <c r="J137" s="5">
        <v>143</v>
      </c>
      <c r="K137" s="5" t="s">
        <v>606</v>
      </c>
      <c r="L137" s="5"/>
      <c r="M137" s="8" t="s">
        <v>213</v>
      </c>
      <c r="N137" s="5" t="s">
        <v>214</v>
      </c>
      <c r="O137" s="5" t="s">
        <v>25</v>
      </c>
      <c r="P137" s="34"/>
      <c r="Q137" s="34"/>
      <c r="R137" s="34"/>
      <c r="S137" s="6"/>
      <c r="T137" s="37">
        <v>41004</v>
      </c>
      <c r="U137" s="64" t="s">
        <v>604</v>
      </c>
      <c r="V137" s="66"/>
      <c r="W137" s="66"/>
      <c r="X137" s="5" t="s">
        <v>682</v>
      </c>
    </row>
    <row r="138" spans="1:27" ht="14.4" x14ac:dyDescent="0.3">
      <c r="A138" s="9">
        <v>135</v>
      </c>
      <c r="B138" s="9">
        <v>135</v>
      </c>
      <c r="C138" s="9">
        <v>149</v>
      </c>
      <c r="D138" s="5" t="s">
        <v>222</v>
      </c>
      <c r="E138" s="7">
        <v>32527</v>
      </c>
      <c r="F138" s="5" t="s">
        <v>223</v>
      </c>
      <c r="G138" s="5" t="s">
        <v>365</v>
      </c>
      <c r="H138" s="5" t="s">
        <v>616</v>
      </c>
      <c r="I138" s="21">
        <v>1.99</v>
      </c>
      <c r="J138" s="5">
        <v>142</v>
      </c>
      <c r="K138" s="5" t="s">
        <v>605</v>
      </c>
      <c r="L138" s="5"/>
      <c r="M138" s="8" t="s">
        <v>213</v>
      </c>
      <c r="N138" s="5" t="s">
        <v>214</v>
      </c>
      <c r="O138" s="5" t="s">
        <v>25</v>
      </c>
      <c r="P138" s="34"/>
      <c r="Q138" s="34"/>
      <c r="R138" s="34"/>
      <c r="S138" s="6"/>
      <c r="T138" s="37">
        <v>42887</v>
      </c>
      <c r="U138" s="64" t="s">
        <v>604</v>
      </c>
      <c r="V138" s="66"/>
      <c r="W138" s="66"/>
      <c r="X138" s="5" t="s">
        <v>681</v>
      </c>
    </row>
    <row r="139" spans="1:27" ht="14.4" x14ac:dyDescent="0.3">
      <c r="A139" s="9">
        <v>136</v>
      </c>
      <c r="B139" s="9">
        <v>136</v>
      </c>
      <c r="C139" s="9">
        <v>27</v>
      </c>
      <c r="D139" s="5" t="s">
        <v>224</v>
      </c>
      <c r="E139" s="7">
        <v>32555</v>
      </c>
      <c r="F139" s="8" t="s">
        <v>186</v>
      </c>
      <c r="G139" s="5" t="s">
        <v>370</v>
      </c>
      <c r="H139" s="5" t="s">
        <v>616</v>
      </c>
      <c r="I139" s="21">
        <v>1.99</v>
      </c>
      <c r="J139" s="8">
        <v>142</v>
      </c>
      <c r="K139" s="5" t="s">
        <v>591</v>
      </c>
      <c r="L139" s="8"/>
      <c r="M139" s="8" t="s">
        <v>39</v>
      </c>
      <c r="N139" s="5" t="s">
        <v>225</v>
      </c>
      <c r="O139" s="5" t="s">
        <v>25</v>
      </c>
      <c r="P139" s="34"/>
      <c r="Q139" s="34"/>
      <c r="R139" s="34"/>
      <c r="S139" s="6"/>
      <c r="T139" s="37">
        <v>43531</v>
      </c>
      <c r="U139" s="64" t="s">
        <v>592</v>
      </c>
      <c r="V139" s="66"/>
      <c r="W139" s="66"/>
      <c r="X139" s="5" t="s">
        <v>678</v>
      </c>
    </row>
    <row r="140" spans="1:27" ht="14.4" x14ac:dyDescent="0.3">
      <c r="A140" s="9">
        <v>137</v>
      </c>
      <c r="B140" s="9">
        <v>137</v>
      </c>
      <c r="C140" s="9">
        <v>150</v>
      </c>
      <c r="D140" s="5" t="s">
        <v>226</v>
      </c>
      <c r="E140" s="7">
        <v>32583</v>
      </c>
      <c r="F140" s="5" t="s">
        <v>227</v>
      </c>
      <c r="G140" s="5" t="s">
        <v>365</v>
      </c>
      <c r="H140" s="5" t="s">
        <v>616</v>
      </c>
      <c r="I140" s="21">
        <v>1.99</v>
      </c>
      <c r="J140" s="5">
        <v>144</v>
      </c>
      <c r="K140" s="5" t="s">
        <v>607</v>
      </c>
      <c r="L140" s="5"/>
      <c r="M140" s="8" t="s">
        <v>213</v>
      </c>
      <c r="N140" s="5" t="s">
        <v>228</v>
      </c>
      <c r="O140" s="5" t="s">
        <v>31</v>
      </c>
      <c r="P140" s="34"/>
      <c r="Q140" s="34"/>
      <c r="R140" s="34"/>
      <c r="S140" s="6"/>
      <c r="T140" s="37">
        <v>43804</v>
      </c>
      <c r="U140" s="64" t="s">
        <v>604</v>
      </c>
      <c r="V140" s="66"/>
      <c r="W140" s="66"/>
      <c r="X140" s="5" t="s">
        <v>678</v>
      </c>
    </row>
    <row r="141" spans="1:27" ht="14.4" x14ac:dyDescent="0.3">
      <c r="A141" s="9">
        <v>138</v>
      </c>
      <c r="B141" s="9">
        <v>138</v>
      </c>
      <c r="C141" s="9">
        <v>137</v>
      </c>
      <c r="D141" s="5" t="s">
        <v>229</v>
      </c>
      <c r="E141" s="7">
        <v>32618</v>
      </c>
      <c r="F141" s="8" t="s">
        <v>119</v>
      </c>
      <c r="G141" s="8" t="s">
        <v>356</v>
      </c>
      <c r="H141" s="5" t="s">
        <v>616</v>
      </c>
      <c r="I141" s="21">
        <v>1.99</v>
      </c>
      <c r="J141" s="8">
        <v>140</v>
      </c>
      <c r="K141" s="5" t="s">
        <v>608</v>
      </c>
      <c r="L141" s="8"/>
      <c r="M141" s="8" t="s">
        <v>174</v>
      </c>
      <c r="N141" s="5" t="s">
        <v>155</v>
      </c>
      <c r="O141" s="5" t="s">
        <v>25</v>
      </c>
      <c r="P141" s="34"/>
      <c r="Q141" s="34"/>
      <c r="R141" s="34"/>
      <c r="S141" s="6"/>
      <c r="T141" s="37">
        <v>45323</v>
      </c>
      <c r="U141" s="64" t="s">
        <v>548</v>
      </c>
      <c r="V141" s="66"/>
      <c r="W141" s="66"/>
      <c r="X141" s="5" t="s">
        <v>1671</v>
      </c>
    </row>
    <row r="142" spans="1:27" ht="14.4" x14ac:dyDescent="0.3">
      <c r="A142" s="9">
        <v>139</v>
      </c>
      <c r="B142" s="9">
        <v>139</v>
      </c>
      <c r="C142" s="9">
        <v>144</v>
      </c>
      <c r="D142" s="5" t="s">
        <v>230</v>
      </c>
      <c r="E142" s="7">
        <v>32674</v>
      </c>
      <c r="F142" s="8" t="s">
        <v>180</v>
      </c>
      <c r="G142" s="5" t="s">
        <v>365</v>
      </c>
      <c r="H142" s="5" t="s">
        <v>616</v>
      </c>
      <c r="I142" s="21">
        <v>1.99</v>
      </c>
      <c r="J142" s="8">
        <v>142</v>
      </c>
      <c r="K142" s="5" t="s">
        <v>864</v>
      </c>
      <c r="L142" s="8"/>
      <c r="M142" s="8" t="s">
        <v>174</v>
      </c>
      <c r="N142" s="5" t="s">
        <v>155</v>
      </c>
      <c r="O142" s="5" t="s">
        <v>11</v>
      </c>
      <c r="P142" s="34"/>
      <c r="Q142" s="34"/>
      <c r="R142" s="34"/>
      <c r="S142" s="6"/>
      <c r="T142" s="37">
        <v>41522</v>
      </c>
      <c r="U142" s="64" t="s">
        <v>609</v>
      </c>
      <c r="V142" s="66"/>
      <c r="W142" s="66"/>
      <c r="X142" s="5" t="s">
        <v>1407</v>
      </c>
    </row>
    <row r="143" spans="1:27" ht="14.4" x14ac:dyDescent="0.3">
      <c r="A143" s="9">
        <v>140</v>
      </c>
      <c r="B143" s="9">
        <v>140</v>
      </c>
      <c r="C143" s="9">
        <v>16</v>
      </c>
      <c r="D143" s="5" t="s">
        <v>231</v>
      </c>
      <c r="E143" s="7">
        <v>32709</v>
      </c>
      <c r="F143" s="5" t="s">
        <v>232</v>
      </c>
      <c r="G143" s="5" t="s">
        <v>365</v>
      </c>
      <c r="H143" s="5" t="s">
        <v>616</v>
      </c>
      <c r="I143" s="20">
        <v>1.99</v>
      </c>
      <c r="J143" s="5">
        <v>144</v>
      </c>
      <c r="K143" s="5" t="s">
        <v>599</v>
      </c>
      <c r="L143" s="5"/>
      <c r="M143" s="8" t="s">
        <v>39</v>
      </c>
      <c r="N143" s="5" t="s">
        <v>360</v>
      </c>
      <c r="O143" s="5" t="s">
        <v>31</v>
      </c>
      <c r="P143" s="34"/>
      <c r="Q143" s="34"/>
      <c r="R143" s="34"/>
      <c r="S143" s="6"/>
      <c r="T143" s="37">
        <v>40731</v>
      </c>
      <c r="U143" s="64" t="s">
        <v>809</v>
      </c>
      <c r="V143" s="66"/>
      <c r="W143" s="66"/>
      <c r="X143" s="5" t="s">
        <v>673</v>
      </c>
    </row>
    <row r="144" spans="1:27" ht="14.4" x14ac:dyDescent="0.3">
      <c r="A144" s="9">
        <v>141</v>
      </c>
      <c r="B144" s="9">
        <v>141</v>
      </c>
      <c r="C144" s="9">
        <v>19</v>
      </c>
      <c r="D144" s="5" t="s">
        <v>233</v>
      </c>
      <c r="E144" s="7">
        <v>32772</v>
      </c>
      <c r="F144" s="8" t="s">
        <v>232</v>
      </c>
      <c r="G144" s="5" t="s">
        <v>365</v>
      </c>
      <c r="H144" s="5" t="s">
        <v>616</v>
      </c>
      <c r="I144" s="21">
        <v>1.99</v>
      </c>
      <c r="J144" s="8">
        <v>174</v>
      </c>
      <c r="K144" s="5" t="s">
        <v>865</v>
      </c>
      <c r="L144" s="8"/>
      <c r="M144" s="8" t="s">
        <v>39</v>
      </c>
      <c r="N144" s="5" t="s">
        <v>362</v>
      </c>
      <c r="O144" s="5" t="s">
        <v>31</v>
      </c>
      <c r="P144" s="34"/>
      <c r="Q144" s="34"/>
      <c r="R144" s="34"/>
      <c r="S144" s="6"/>
      <c r="T144" s="37">
        <v>40304</v>
      </c>
      <c r="U144" s="64" t="s">
        <v>1028</v>
      </c>
      <c r="V144" s="66"/>
      <c r="W144" s="66"/>
      <c r="X144" s="5" t="s">
        <v>1638</v>
      </c>
    </row>
    <row r="145" spans="1:24" ht="14.4" x14ac:dyDescent="0.3">
      <c r="A145" s="9">
        <v>142</v>
      </c>
      <c r="B145" s="9">
        <v>142</v>
      </c>
      <c r="C145" s="9">
        <v>21</v>
      </c>
      <c r="D145" s="5" t="s">
        <v>234</v>
      </c>
      <c r="E145" s="7">
        <v>32800</v>
      </c>
      <c r="F145" s="8" t="s">
        <v>232</v>
      </c>
      <c r="G145" s="5" t="s">
        <v>365</v>
      </c>
      <c r="H145" s="5" t="s">
        <v>616</v>
      </c>
      <c r="I145" s="21">
        <v>1.99</v>
      </c>
      <c r="J145" s="8">
        <v>157</v>
      </c>
      <c r="K145" s="5" t="s">
        <v>866</v>
      </c>
      <c r="L145" s="8"/>
      <c r="M145" s="8" t="s">
        <v>39</v>
      </c>
      <c r="N145" s="5" t="s">
        <v>361</v>
      </c>
      <c r="O145" s="5" t="s">
        <v>31</v>
      </c>
      <c r="P145" s="34"/>
      <c r="Q145" s="34"/>
      <c r="R145" s="34"/>
      <c r="S145" s="6"/>
      <c r="T145" s="37">
        <v>40332</v>
      </c>
      <c r="U145" s="64" t="s">
        <v>1028</v>
      </c>
      <c r="V145" s="66"/>
      <c r="W145" s="66"/>
      <c r="X145" s="5" t="s">
        <v>1637</v>
      </c>
    </row>
    <row r="146" spans="1:24" ht="14.4" x14ac:dyDescent="0.3">
      <c r="A146" s="9">
        <v>143</v>
      </c>
      <c r="B146" s="9">
        <v>143</v>
      </c>
      <c r="C146" s="9">
        <v>153</v>
      </c>
      <c r="D146" s="5" t="s">
        <v>235</v>
      </c>
      <c r="E146" s="7">
        <v>32828</v>
      </c>
      <c r="F146" s="5" t="s">
        <v>236</v>
      </c>
      <c r="G146" s="5" t="s">
        <v>365</v>
      </c>
      <c r="H146" s="5" t="s">
        <v>616</v>
      </c>
      <c r="I146" s="20">
        <v>1.99</v>
      </c>
      <c r="J146" s="5">
        <v>138</v>
      </c>
      <c r="K146" s="5" t="s">
        <v>547</v>
      </c>
      <c r="L146" s="5"/>
      <c r="M146" s="8" t="s">
        <v>213</v>
      </c>
      <c r="N146" s="5" t="s">
        <v>237</v>
      </c>
      <c r="O146" s="5" t="s">
        <v>25</v>
      </c>
      <c r="P146" s="34"/>
      <c r="Q146" s="34"/>
      <c r="R146" s="34"/>
      <c r="S146" s="6"/>
      <c r="T146" s="37">
        <v>45113</v>
      </c>
      <c r="U146" s="64" t="s">
        <v>548</v>
      </c>
      <c r="V146" s="66"/>
      <c r="W146" s="66"/>
      <c r="X146" s="5" t="s">
        <v>674</v>
      </c>
    </row>
    <row r="147" spans="1:24" ht="14.4" x14ac:dyDescent="0.3">
      <c r="A147" s="9">
        <v>144</v>
      </c>
      <c r="B147" s="9">
        <v>144</v>
      </c>
      <c r="C147" s="9">
        <v>154</v>
      </c>
      <c r="D147" s="5" t="s">
        <v>238</v>
      </c>
      <c r="E147" s="7">
        <v>32863</v>
      </c>
      <c r="F147" s="8" t="s">
        <v>221</v>
      </c>
      <c r="G147" s="5" t="s">
        <v>365</v>
      </c>
      <c r="H147" s="5" t="s">
        <v>616</v>
      </c>
      <c r="I147" s="21">
        <v>1.99</v>
      </c>
      <c r="J147" s="8">
        <v>141</v>
      </c>
      <c r="K147" s="5" t="s">
        <v>584</v>
      </c>
      <c r="L147" s="8"/>
      <c r="M147" s="8" t="s">
        <v>213</v>
      </c>
      <c r="N147" s="5" t="s">
        <v>237</v>
      </c>
      <c r="O147" s="5" t="s">
        <v>11</v>
      </c>
      <c r="P147" s="34"/>
      <c r="Q147" s="34"/>
      <c r="R147" s="34"/>
      <c r="S147" s="6"/>
      <c r="T147" s="37">
        <v>41487</v>
      </c>
      <c r="U147" s="64" t="s">
        <v>583</v>
      </c>
      <c r="V147" s="66"/>
      <c r="W147" s="66"/>
      <c r="X147" s="5" t="s">
        <v>674</v>
      </c>
    </row>
    <row r="148" spans="1:24" ht="14.4" x14ac:dyDescent="0.3">
      <c r="A148" s="9">
        <v>145</v>
      </c>
      <c r="B148" s="9">
        <v>145</v>
      </c>
      <c r="C148" s="9">
        <v>9</v>
      </c>
      <c r="D148" s="5" t="s">
        <v>239</v>
      </c>
      <c r="E148" s="7">
        <v>32891</v>
      </c>
      <c r="F148" s="8" t="s">
        <v>8</v>
      </c>
      <c r="G148" s="8" t="s">
        <v>365</v>
      </c>
      <c r="H148" s="5" t="s">
        <v>616</v>
      </c>
      <c r="I148" s="21">
        <v>1.99</v>
      </c>
      <c r="J148" s="8">
        <v>112</v>
      </c>
      <c r="K148" s="5" t="s">
        <v>867</v>
      </c>
      <c r="L148" s="8"/>
      <c r="M148" s="8" t="s">
        <v>39</v>
      </c>
      <c r="N148" s="5" t="s">
        <v>50</v>
      </c>
      <c r="O148" s="5" t="s">
        <v>15</v>
      </c>
      <c r="P148" s="34"/>
      <c r="Q148" s="34"/>
      <c r="R148" s="34"/>
      <c r="S148" s="6"/>
      <c r="T148" s="37">
        <v>42859</v>
      </c>
      <c r="U148" s="64" t="s">
        <v>880</v>
      </c>
      <c r="V148" s="66"/>
      <c r="W148" s="66"/>
      <c r="X148" s="5" t="s">
        <v>881</v>
      </c>
    </row>
    <row r="149" spans="1:24" ht="14.4" x14ac:dyDescent="0.3">
      <c r="A149" s="9">
        <v>146</v>
      </c>
      <c r="B149" s="9">
        <v>146</v>
      </c>
      <c r="C149" s="9">
        <v>152</v>
      </c>
      <c r="D149" s="5" t="s">
        <v>240</v>
      </c>
      <c r="E149" s="7">
        <v>32919</v>
      </c>
      <c r="F149" s="5" t="s">
        <v>241</v>
      </c>
      <c r="G149" s="5" t="s">
        <v>365</v>
      </c>
      <c r="H149" s="5" t="s">
        <v>616</v>
      </c>
      <c r="I149" s="20">
        <v>2.5</v>
      </c>
      <c r="J149" s="5">
        <v>140</v>
      </c>
      <c r="K149" s="5" t="s">
        <v>868</v>
      </c>
      <c r="L149" s="5"/>
      <c r="M149" s="8" t="s">
        <v>213</v>
      </c>
      <c r="N149" s="5" t="s">
        <v>237</v>
      </c>
      <c r="O149" s="5" t="s">
        <v>11</v>
      </c>
      <c r="P149" s="34"/>
      <c r="Q149" s="34"/>
      <c r="R149" s="34"/>
      <c r="S149" s="6"/>
      <c r="T149" s="37">
        <v>39996</v>
      </c>
      <c r="U149" s="64" t="s">
        <v>879</v>
      </c>
      <c r="V149" s="66"/>
      <c r="W149" s="66"/>
      <c r="X149" s="5" t="s">
        <v>877</v>
      </c>
    </row>
    <row r="150" spans="1:24" ht="14.4" x14ac:dyDescent="0.3">
      <c r="A150" s="9">
        <v>147</v>
      </c>
      <c r="B150" s="9">
        <v>147</v>
      </c>
      <c r="C150" s="9">
        <v>49</v>
      </c>
      <c r="D150" s="5" t="s">
        <v>242</v>
      </c>
      <c r="E150" s="7">
        <v>32947</v>
      </c>
      <c r="F150" s="8" t="s">
        <v>8</v>
      </c>
      <c r="G150" s="5" t="s">
        <v>369</v>
      </c>
      <c r="H150" s="5" t="s">
        <v>616</v>
      </c>
      <c r="I150" s="21">
        <v>2.5</v>
      </c>
      <c r="J150" s="8">
        <v>132</v>
      </c>
      <c r="K150" s="5" t="s">
        <v>748</v>
      </c>
      <c r="L150" s="8"/>
      <c r="M150" s="8" t="s">
        <v>9</v>
      </c>
      <c r="N150" s="5" t="s">
        <v>122</v>
      </c>
      <c r="O150" s="5" t="s">
        <v>11</v>
      </c>
      <c r="P150" s="34"/>
      <c r="Q150" s="34"/>
      <c r="R150" s="34"/>
      <c r="S150" s="6"/>
      <c r="T150" s="37">
        <v>42705</v>
      </c>
      <c r="U150" s="64" t="s">
        <v>874</v>
      </c>
      <c r="V150" s="66"/>
      <c r="W150" s="66"/>
      <c r="X150" s="5" t="s">
        <v>878</v>
      </c>
    </row>
    <row r="151" spans="1:24" ht="14.4" x14ac:dyDescent="0.3">
      <c r="A151" s="9">
        <v>148</v>
      </c>
      <c r="B151" s="9">
        <v>148</v>
      </c>
      <c r="C151" s="9">
        <v>151</v>
      </c>
      <c r="D151" s="5" t="s">
        <v>243</v>
      </c>
      <c r="E151" s="7">
        <v>33045</v>
      </c>
      <c r="F151" s="5" t="s">
        <v>244</v>
      </c>
      <c r="G151" s="5" t="s">
        <v>365</v>
      </c>
      <c r="H151" s="5" t="s">
        <v>616</v>
      </c>
      <c r="I151" s="20">
        <v>2.5</v>
      </c>
      <c r="J151" s="5">
        <v>160</v>
      </c>
      <c r="K151" s="5" t="s">
        <v>749</v>
      </c>
      <c r="L151" s="5"/>
      <c r="M151" s="8" t="s">
        <v>213</v>
      </c>
      <c r="N151" s="5" t="s">
        <v>237</v>
      </c>
      <c r="O151" s="5" t="s">
        <v>31</v>
      </c>
      <c r="P151" s="34"/>
      <c r="Q151" s="34"/>
      <c r="R151" s="34"/>
      <c r="S151" s="6" t="s">
        <v>1275</v>
      </c>
      <c r="T151" s="37">
        <v>42054</v>
      </c>
      <c r="U151" s="64" t="s">
        <v>811</v>
      </c>
      <c r="V151" s="66"/>
      <c r="W151" s="66"/>
      <c r="X151" s="5" t="s">
        <v>1639</v>
      </c>
    </row>
    <row r="152" spans="1:24" ht="14.4" x14ac:dyDescent="0.3">
      <c r="A152" s="9">
        <v>149</v>
      </c>
      <c r="B152" s="9">
        <v>149</v>
      </c>
      <c r="C152" s="9">
        <v>156</v>
      </c>
      <c r="D152" s="5" t="s">
        <v>245</v>
      </c>
      <c r="E152" s="7">
        <v>33136</v>
      </c>
      <c r="F152" s="5" t="s">
        <v>246</v>
      </c>
      <c r="G152" s="5" t="s">
        <v>365</v>
      </c>
      <c r="H152" s="5" t="s">
        <v>616</v>
      </c>
      <c r="I152" s="20">
        <v>2.5</v>
      </c>
      <c r="J152" s="5">
        <v>160</v>
      </c>
      <c r="K152" s="5" t="s">
        <v>750</v>
      </c>
      <c r="L152" s="5"/>
      <c r="M152" s="8" t="s">
        <v>213</v>
      </c>
      <c r="N152" s="5" t="s">
        <v>237</v>
      </c>
      <c r="O152" s="5" t="s">
        <v>25</v>
      </c>
      <c r="P152" s="34"/>
      <c r="Q152" s="34"/>
      <c r="R152" s="34"/>
      <c r="S152" s="6"/>
      <c r="T152" s="37">
        <v>40695</v>
      </c>
      <c r="U152" s="64" t="s">
        <v>790</v>
      </c>
      <c r="V152" s="66"/>
      <c r="W152" s="66"/>
      <c r="X152" s="5"/>
    </row>
    <row r="153" spans="1:24" ht="14.4" x14ac:dyDescent="0.3">
      <c r="A153" s="9">
        <v>150</v>
      </c>
      <c r="B153" s="9">
        <v>150</v>
      </c>
      <c r="C153" s="9">
        <v>158</v>
      </c>
      <c r="D153" s="5" t="s">
        <v>247</v>
      </c>
      <c r="E153" s="7">
        <v>33164</v>
      </c>
      <c r="F153" s="5" t="s">
        <v>248</v>
      </c>
      <c r="G153" s="5" t="s">
        <v>365</v>
      </c>
      <c r="H153" s="5" t="s">
        <v>616</v>
      </c>
      <c r="I153" s="20">
        <v>2.5</v>
      </c>
      <c r="J153" s="5">
        <v>136</v>
      </c>
      <c r="K153" s="5" t="s">
        <v>751</v>
      </c>
      <c r="L153" s="5"/>
      <c r="M153" s="8" t="s">
        <v>213</v>
      </c>
      <c r="N153" s="5" t="s">
        <v>237</v>
      </c>
      <c r="O153" s="5" t="s">
        <v>25</v>
      </c>
      <c r="P153" s="34"/>
      <c r="Q153" s="34"/>
      <c r="R153" s="34"/>
      <c r="S153" s="6"/>
      <c r="T153" s="37">
        <v>42985</v>
      </c>
      <c r="U153" s="64" t="s">
        <v>876</v>
      </c>
      <c r="V153" s="66"/>
      <c r="W153" s="66"/>
      <c r="X153" s="5" t="s">
        <v>877</v>
      </c>
    </row>
    <row r="154" spans="1:24" ht="14.4" x14ac:dyDescent="0.3">
      <c r="A154" s="9">
        <v>151</v>
      </c>
      <c r="B154" s="9">
        <v>151</v>
      </c>
      <c r="C154" s="9">
        <v>157</v>
      </c>
      <c r="D154" s="5" t="s">
        <v>249</v>
      </c>
      <c r="E154" s="7">
        <v>33192</v>
      </c>
      <c r="F154" s="8" t="s">
        <v>227</v>
      </c>
      <c r="G154" s="5" t="s">
        <v>365</v>
      </c>
      <c r="H154" s="5" t="s">
        <v>616</v>
      </c>
      <c r="I154" s="21">
        <v>2.5</v>
      </c>
      <c r="J154" s="8">
        <v>188</v>
      </c>
      <c r="K154" s="5" t="s">
        <v>752</v>
      </c>
      <c r="L154" s="8"/>
      <c r="M154" s="8" t="s">
        <v>213</v>
      </c>
      <c r="N154" s="5" t="s">
        <v>237</v>
      </c>
      <c r="O154" s="5" t="s">
        <v>31</v>
      </c>
      <c r="P154" s="34"/>
      <c r="Q154" s="34"/>
      <c r="R154" s="34"/>
      <c r="S154" s="6"/>
      <c r="T154" s="37">
        <v>42250</v>
      </c>
      <c r="U154" s="64" t="s">
        <v>874</v>
      </c>
      <c r="V154" s="66"/>
      <c r="W154" s="66"/>
      <c r="X154" s="5" t="s">
        <v>875</v>
      </c>
    </row>
    <row r="155" spans="1:24" ht="14.4" x14ac:dyDescent="0.3">
      <c r="A155" s="9">
        <v>152</v>
      </c>
      <c r="B155" s="9">
        <v>152</v>
      </c>
      <c r="C155" s="9">
        <v>155</v>
      </c>
      <c r="D155" s="5" t="s">
        <v>250</v>
      </c>
      <c r="E155" s="7">
        <v>33437</v>
      </c>
      <c r="F155" s="8" t="s">
        <v>246</v>
      </c>
      <c r="G155" s="5" t="s">
        <v>365</v>
      </c>
      <c r="H155" s="5" t="s">
        <v>616</v>
      </c>
      <c r="I155" s="21">
        <v>2.5</v>
      </c>
      <c r="J155" s="8">
        <v>172</v>
      </c>
      <c r="K155" s="5" t="s">
        <v>753</v>
      </c>
      <c r="L155" s="8"/>
      <c r="M155" s="8" t="s">
        <v>213</v>
      </c>
      <c r="N155" s="5" t="s">
        <v>237</v>
      </c>
      <c r="O155" s="5" t="s">
        <v>11</v>
      </c>
      <c r="P155" s="34"/>
      <c r="Q155" s="34"/>
      <c r="R155" s="34"/>
      <c r="S155" s="6"/>
      <c r="T155" s="37">
        <v>44686</v>
      </c>
      <c r="U155" s="64" t="s">
        <v>566</v>
      </c>
      <c r="V155" s="66"/>
      <c r="W155" s="66"/>
      <c r="X155" s="5"/>
    </row>
    <row r="156" spans="1:24" ht="14.4" x14ac:dyDescent="0.3">
      <c r="A156" s="9">
        <v>153</v>
      </c>
      <c r="B156" s="9">
        <v>153</v>
      </c>
      <c r="C156" s="9" t="s">
        <v>253</v>
      </c>
      <c r="D156" s="5" t="s">
        <v>251</v>
      </c>
      <c r="E156" s="7">
        <v>33496</v>
      </c>
      <c r="F156" s="8" t="s">
        <v>188</v>
      </c>
      <c r="G156" s="5" t="s">
        <v>384</v>
      </c>
      <c r="H156" s="5" t="s">
        <v>616</v>
      </c>
      <c r="I156" s="21">
        <v>2.5</v>
      </c>
      <c r="J156" s="8">
        <v>124</v>
      </c>
      <c r="K156" s="5" t="s">
        <v>742</v>
      </c>
      <c r="L156" s="8"/>
      <c r="M156" s="8" t="s">
        <v>13</v>
      </c>
      <c r="N156" s="5" t="s">
        <v>14</v>
      </c>
      <c r="O156" s="5" t="s">
        <v>11</v>
      </c>
      <c r="P156" s="34"/>
      <c r="Q156" s="34"/>
      <c r="R156" s="34"/>
      <c r="S156" s="6"/>
      <c r="T156" s="37" t="s">
        <v>571</v>
      </c>
      <c r="U156" s="64" t="s">
        <v>571</v>
      </c>
      <c r="V156" s="66" t="s">
        <v>571</v>
      </c>
      <c r="W156" s="66" t="s">
        <v>571</v>
      </c>
      <c r="X156" s="5" t="s">
        <v>519</v>
      </c>
    </row>
    <row r="157" spans="1:24" ht="14.4" x14ac:dyDescent="0.3">
      <c r="A157" s="9">
        <v>154</v>
      </c>
      <c r="B157" s="9">
        <v>154</v>
      </c>
      <c r="C157" s="9">
        <v>30</v>
      </c>
      <c r="D157" s="5" t="s">
        <v>305</v>
      </c>
      <c r="E157" s="7">
        <v>34151</v>
      </c>
      <c r="F157" s="5" t="s">
        <v>232</v>
      </c>
      <c r="G157" s="5" t="s">
        <v>365</v>
      </c>
      <c r="H157" s="5" t="s">
        <v>616</v>
      </c>
      <c r="I157" s="21">
        <v>4.5</v>
      </c>
      <c r="J157" s="8">
        <v>253</v>
      </c>
      <c r="K157" s="5" t="s">
        <v>827</v>
      </c>
      <c r="L157" s="5"/>
      <c r="M157" s="8" t="s">
        <v>9</v>
      </c>
      <c r="N157" s="5" t="s">
        <v>110</v>
      </c>
      <c r="O157" s="5" t="s">
        <v>31</v>
      </c>
      <c r="P157" s="34"/>
      <c r="Q157" s="34"/>
      <c r="R157" s="34"/>
      <c r="S157" s="6"/>
      <c r="T157" s="37">
        <v>44868</v>
      </c>
      <c r="U157" s="64" t="s">
        <v>658</v>
      </c>
      <c r="V157" s="66"/>
      <c r="W157" s="66"/>
      <c r="X157" s="5" t="s">
        <v>303</v>
      </c>
    </row>
    <row r="158" spans="1:24" ht="14.4" x14ac:dyDescent="0.3">
      <c r="A158" s="9">
        <v>155</v>
      </c>
      <c r="B158" s="9">
        <v>155</v>
      </c>
      <c r="C158" s="9">
        <v>36</v>
      </c>
      <c r="D158" s="5" t="s">
        <v>306</v>
      </c>
      <c r="E158" s="7">
        <v>34182</v>
      </c>
      <c r="F158" s="8" t="s">
        <v>232</v>
      </c>
      <c r="G158" s="5" t="s">
        <v>365</v>
      </c>
      <c r="H158" s="5" t="s">
        <v>616</v>
      </c>
      <c r="I158" s="21">
        <v>4.5</v>
      </c>
      <c r="J158" s="8">
        <v>288</v>
      </c>
      <c r="K158" s="5" t="s">
        <v>828</v>
      </c>
      <c r="L158" s="8"/>
      <c r="M158" s="8" t="s">
        <v>9</v>
      </c>
      <c r="N158" s="5" t="s">
        <v>10</v>
      </c>
      <c r="O158" s="5" t="s">
        <v>31</v>
      </c>
      <c r="P158" s="34"/>
      <c r="Q158" s="34"/>
      <c r="R158" s="34"/>
      <c r="S158" s="6"/>
      <c r="T158" s="37" t="s">
        <v>571</v>
      </c>
      <c r="U158" s="64" t="s">
        <v>571</v>
      </c>
      <c r="V158" s="66" t="s">
        <v>571</v>
      </c>
      <c r="W158" s="66" t="s">
        <v>571</v>
      </c>
      <c r="X158" s="5" t="s">
        <v>1704</v>
      </c>
    </row>
    <row r="159" spans="1:24" ht="14.4" x14ac:dyDescent="0.3">
      <c r="A159" s="9">
        <v>156</v>
      </c>
      <c r="B159" s="9">
        <v>156</v>
      </c>
      <c r="C159" s="9" t="s">
        <v>253</v>
      </c>
      <c r="D159" s="5" t="s">
        <v>304</v>
      </c>
      <c r="E159" s="7">
        <v>34425</v>
      </c>
      <c r="F159" s="5" t="s">
        <v>48</v>
      </c>
      <c r="G159" s="5" t="s">
        <v>365</v>
      </c>
      <c r="H159" s="5" t="s">
        <v>616</v>
      </c>
      <c r="I159" s="21">
        <v>4.99</v>
      </c>
      <c r="J159" s="5">
        <v>252</v>
      </c>
      <c r="K159" s="5" t="s">
        <v>754</v>
      </c>
      <c r="L159" s="5"/>
      <c r="M159" s="8" t="s">
        <v>23</v>
      </c>
      <c r="N159" s="5" t="s">
        <v>252</v>
      </c>
      <c r="O159" s="5" t="s">
        <v>507</v>
      </c>
      <c r="P159" s="34"/>
      <c r="Q159" s="34"/>
      <c r="R159" s="34"/>
      <c r="S159" s="6"/>
      <c r="T159" s="37" t="s">
        <v>571</v>
      </c>
      <c r="U159" s="64" t="s">
        <v>571</v>
      </c>
      <c r="V159" s="66" t="s">
        <v>571</v>
      </c>
      <c r="W159" s="66" t="s">
        <v>571</v>
      </c>
      <c r="X159" s="5" t="s">
        <v>1640</v>
      </c>
    </row>
    <row r="160" spans="1:24" ht="14.4" x14ac:dyDescent="0.3">
      <c r="A160" s="9" t="s">
        <v>538</v>
      </c>
      <c r="B160" s="6" t="s">
        <v>253</v>
      </c>
      <c r="C160" s="9" t="s">
        <v>253</v>
      </c>
      <c r="D160" s="5" t="s">
        <v>307</v>
      </c>
      <c r="E160" s="7">
        <v>31547</v>
      </c>
      <c r="F160" s="5" t="s">
        <v>254</v>
      </c>
      <c r="G160" s="5" t="s">
        <v>372</v>
      </c>
      <c r="H160" s="5" t="s">
        <v>1017</v>
      </c>
      <c r="I160" s="20">
        <v>1.8</v>
      </c>
      <c r="J160" s="5">
        <v>221</v>
      </c>
      <c r="K160" s="5" t="s">
        <v>825</v>
      </c>
      <c r="L160" s="5"/>
      <c r="M160" s="11" t="s">
        <v>253</v>
      </c>
      <c r="N160" s="5" t="s">
        <v>255</v>
      </c>
      <c r="O160" s="6" t="s">
        <v>15</v>
      </c>
      <c r="P160" s="34"/>
      <c r="Q160" s="34"/>
      <c r="R160" s="34"/>
      <c r="S160" s="6"/>
      <c r="T160" s="37" t="s">
        <v>571</v>
      </c>
      <c r="U160" s="64" t="s">
        <v>571</v>
      </c>
      <c r="V160" s="66" t="s">
        <v>571</v>
      </c>
      <c r="W160" s="66" t="s">
        <v>571</v>
      </c>
      <c r="X160" s="5" t="s">
        <v>826</v>
      </c>
    </row>
    <row r="161" spans="1:24" ht="14.4" x14ac:dyDescent="0.3">
      <c r="A161" s="9" t="s">
        <v>539</v>
      </c>
      <c r="B161" s="6" t="s">
        <v>253</v>
      </c>
      <c r="C161" s="9" t="s">
        <v>253</v>
      </c>
      <c r="D161" s="5" t="s">
        <v>308</v>
      </c>
      <c r="E161" s="7">
        <v>31666</v>
      </c>
      <c r="F161" s="5" t="s">
        <v>19</v>
      </c>
      <c r="G161" s="5" t="s">
        <v>372</v>
      </c>
      <c r="H161" s="5" t="s">
        <v>1016</v>
      </c>
      <c r="I161" s="20">
        <v>1.6</v>
      </c>
      <c r="J161" s="5">
        <v>148</v>
      </c>
      <c r="K161" s="5" t="s">
        <v>744</v>
      </c>
      <c r="L161" s="5"/>
      <c r="M161" s="11" t="s">
        <v>253</v>
      </c>
      <c r="N161" s="5" t="s">
        <v>256</v>
      </c>
      <c r="O161" s="6" t="s">
        <v>25</v>
      </c>
      <c r="P161" s="34"/>
      <c r="Q161" s="34"/>
      <c r="R161" s="34"/>
      <c r="S161" s="6"/>
      <c r="T161" s="37">
        <v>45631</v>
      </c>
      <c r="U161" s="64" t="s">
        <v>1679</v>
      </c>
      <c r="V161" s="66"/>
      <c r="W161" s="66"/>
      <c r="X161" s="5" t="s">
        <v>1718</v>
      </c>
    </row>
    <row r="162" spans="1:24" ht="14.4" x14ac:dyDescent="0.3">
      <c r="A162" s="9" t="s">
        <v>540</v>
      </c>
      <c r="B162" s="6" t="s">
        <v>253</v>
      </c>
      <c r="C162" s="9" t="s">
        <v>253</v>
      </c>
      <c r="D162" s="5" t="s">
        <v>309</v>
      </c>
      <c r="E162" s="7">
        <v>32065</v>
      </c>
      <c r="F162" s="5" t="s">
        <v>184</v>
      </c>
      <c r="G162" s="5" t="s">
        <v>382</v>
      </c>
      <c r="H162" s="5" t="s">
        <v>1015</v>
      </c>
      <c r="I162" s="20">
        <v>1.95</v>
      </c>
      <c r="J162" s="5">
        <v>160</v>
      </c>
      <c r="K162" s="5" t="s">
        <v>745</v>
      </c>
      <c r="L162" s="5"/>
      <c r="M162" s="11" t="s">
        <v>253</v>
      </c>
      <c r="N162" s="5" t="s">
        <v>257</v>
      </c>
      <c r="O162" s="6" t="s">
        <v>11</v>
      </c>
      <c r="P162" s="34"/>
      <c r="Q162" s="34"/>
      <c r="R162" s="34"/>
      <c r="S162" s="6"/>
      <c r="T162" s="37">
        <v>42341</v>
      </c>
      <c r="U162" s="64" t="s">
        <v>813</v>
      </c>
      <c r="V162" s="66"/>
      <c r="W162" s="66"/>
      <c r="X162" s="5" t="s">
        <v>888</v>
      </c>
    </row>
    <row r="163" spans="1:24" ht="14.4" x14ac:dyDescent="0.3">
      <c r="A163" s="9" t="s">
        <v>537</v>
      </c>
      <c r="B163" s="12" t="s">
        <v>253</v>
      </c>
      <c r="C163" s="9" t="s">
        <v>253</v>
      </c>
      <c r="D163" s="5" t="s">
        <v>260</v>
      </c>
      <c r="E163" s="7">
        <v>31792</v>
      </c>
      <c r="F163" s="5" t="s">
        <v>119</v>
      </c>
      <c r="G163" s="5" t="s">
        <v>368</v>
      </c>
      <c r="H163" s="5" t="s">
        <v>965</v>
      </c>
      <c r="I163" s="20">
        <v>1.75</v>
      </c>
      <c r="J163" s="5">
        <v>144</v>
      </c>
      <c r="K163" s="5" t="s">
        <v>743</v>
      </c>
      <c r="L163" s="5"/>
      <c r="M163" s="5" t="s">
        <v>174</v>
      </c>
      <c r="N163" s="5" t="s">
        <v>155</v>
      </c>
      <c r="O163" s="6" t="s">
        <v>15</v>
      </c>
      <c r="P163" s="34"/>
      <c r="Q163" s="34"/>
      <c r="R163" s="34"/>
      <c r="S163" s="6"/>
      <c r="T163" s="37" t="s">
        <v>571</v>
      </c>
      <c r="U163" s="64" t="s">
        <v>571</v>
      </c>
      <c r="V163" s="66" t="s">
        <v>571</v>
      </c>
      <c r="W163" s="66" t="s">
        <v>571</v>
      </c>
      <c r="X163" s="5" t="s">
        <v>516</v>
      </c>
    </row>
    <row r="164" spans="1:24" ht="14.4" x14ac:dyDescent="0.3">
      <c r="A164" s="9" t="s">
        <v>541</v>
      </c>
      <c r="B164" s="12" t="s">
        <v>253</v>
      </c>
      <c r="C164" s="9" t="s">
        <v>253</v>
      </c>
      <c r="D164" s="5" t="s">
        <v>1630</v>
      </c>
      <c r="E164" s="7">
        <v>32646</v>
      </c>
      <c r="F164" s="5" t="s">
        <v>258</v>
      </c>
      <c r="G164" s="5" t="s">
        <v>365</v>
      </c>
      <c r="H164" s="5" t="s">
        <v>616</v>
      </c>
      <c r="I164" s="20">
        <v>1.99</v>
      </c>
      <c r="J164" s="5">
        <v>143</v>
      </c>
      <c r="K164" s="5" t="s">
        <v>565</v>
      </c>
      <c r="L164" s="5"/>
      <c r="M164" s="5" t="s">
        <v>174</v>
      </c>
      <c r="N164" s="5" t="s">
        <v>155</v>
      </c>
      <c r="O164" s="6" t="s">
        <v>11</v>
      </c>
      <c r="P164" s="34"/>
      <c r="Q164" s="34"/>
      <c r="R164" s="34"/>
      <c r="S164" s="6"/>
      <c r="T164" s="37">
        <v>45078</v>
      </c>
      <c r="U164" s="64" t="s">
        <v>566</v>
      </c>
      <c r="V164" s="66"/>
      <c r="W164" s="66"/>
      <c r="X164" s="5" t="s">
        <v>517</v>
      </c>
    </row>
    <row r="165" spans="1:24" ht="14.4" x14ac:dyDescent="0.3">
      <c r="A165" s="9" t="s">
        <v>542</v>
      </c>
      <c r="B165" s="12" t="s">
        <v>253</v>
      </c>
      <c r="C165" s="9" t="s">
        <v>253</v>
      </c>
      <c r="D165" s="5" t="s">
        <v>1631</v>
      </c>
      <c r="E165" s="7">
        <v>32737</v>
      </c>
      <c r="F165" s="5" t="s">
        <v>259</v>
      </c>
      <c r="G165" s="5" t="s">
        <v>365</v>
      </c>
      <c r="H165" s="5" t="s">
        <v>616</v>
      </c>
      <c r="I165" s="20">
        <v>1.99</v>
      </c>
      <c r="J165" s="5">
        <v>144</v>
      </c>
      <c r="K165" s="5" t="s">
        <v>746</v>
      </c>
      <c r="L165" s="5"/>
      <c r="M165" s="5" t="s">
        <v>174</v>
      </c>
      <c r="N165" s="5" t="s">
        <v>155</v>
      </c>
      <c r="O165" s="6" t="s">
        <v>11</v>
      </c>
      <c r="P165" s="34"/>
      <c r="Q165" s="34"/>
      <c r="R165" s="34"/>
      <c r="S165" s="6"/>
      <c r="T165" s="37">
        <v>40544</v>
      </c>
      <c r="U165" s="64" t="s">
        <v>889</v>
      </c>
      <c r="V165" s="66"/>
      <c r="W165" s="66"/>
      <c r="X165" s="5" t="s">
        <v>890</v>
      </c>
    </row>
    <row r="166" spans="1:24" ht="14.4" x14ac:dyDescent="0.3">
      <c r="A166" s="9" t="s">
        <v>543</v>
      </c>
      <c r="B166" s="12" t="s">
        <v>253</v>
      </c>
      <c r="C166" s="9" t="s">
        <v>253</v>
      </c>
      <c r="D166" s="5" t="s">
        <v>1632</v>
      </c>
      <c r="E166" s="7">
        <v>33073</v>
      </c>
      <c r="F166" s="5" t="s">
        <v>180</v>
      </c>
      <c r="G166" s="5" t="s">
        <v>365</v>
      </c>
      <c r="H166" s="5" t="s">
        <v>616</v>
      </c>
      <c r="I166" s="20">
        <v>2.5</v>
      </c>
      <c r="J166" s="5">
        <v>122</v>
      </c>
      <c r="K166" s="5" t="s">
        <v>747</v>
      </c>
      <c r="L166" s="5"/>
      <c r="M166" s="5" t="s">
        <v>174</v>
      </c>
      <c r="N166" s="5" t="s">
        <v>155</v>
      </c>
      <c r="O166" s="6" t="s">
        <v>15</v>
      </c>
      <c r="P166" s="34"/>
      <c r="Q166" s="34"/>
      <c r="R166" s="34"/>
      <c r="S166" s="6"/>
      <c r="T166" s="37" t="s">
        <v>571</v>
      </c>
      <c r="U166" s="64" t="s">
        <v>571</v>
      </c>
      <c r="V166" s="66" t="s">
        <v>571</v>
      </c>
      <c r="W166" s="66" t="s">
        <v>571</v>
      </c>
      <c r="X166" s="5" t="s">
        <v>518</v>
      </c>
    </row>
    <row r="168" spans="1:24" ht="14.4" x14ac:dyDescent="0.3">
      <c r="B168" s="4"/>
      <c r="D168" s="3"/>
      <c r="E168" s="4"/>
      <c r="F168" s="3"/>
      <c r="G168" s="3"/>
      <c r="H168" s="3"/>
      <c r="I168" s="3"/>
      <c r="J168" s="3"/>
      <c r="K168" s="3"/>
      <c r="L168" s="3"/>
      <c r="M168" s="3"/>
      <c r="N168" s="3"/>
      <c r="O168" s="4"/>
      <c r="P168" s="4"/>
      <c r="Q168" s="4"/>
      <c r="R168" s="4"/>
      <c r="S168" s="4"/>
      <c r="T168" s="4"/>
      <c r="U168" s="4"/>
      <c r="V168" s="4"/>
      <c r="W168" s="4"/>
      <c r="X168" s="3"/>
    </row>
    <row r="171" spans="1:24" ht="14.4" x14ac:dyDescent="0.3">
      <c r="D171" s="3"/>
      <c r="F171" s="5"/>
      <c r="G171" s="5"/>
      <c r="H171" s="5"/>
      <c r="I171" s="5"/>
      <c r="J171" s="5"/>
      <c r="K171" s="5"/>
      <c r="L171" s="5"/>
    </row>
    <row r="172" spans="1:24" ht="14.4" x14ac:dyDescent="0.3">
      <c r="B172" s="6"/>
      <c r="D172" s="5"/>
      <c r="E172" s="6"/>
      <c r="F172" s="5"/>
      <c r="G172" s="5"/>
      <c r="H172" s="5"/>
      <c r="I172" s="5"/>
      <c r="J172" s="5"/>
      <c r="K172" s="5"/>
      <c r="L172" s="5"/>
      <c r="M172" s="5"/>
      <c r="N172" s="5"/>
      <c r="O172" s="5"/>
      <c r="P172" s="5"/>
      <c r="Q172" s="5"/>
      <c r="R172" s="5"/>
      <c r="S172" s="5"/>
      <c r="T172" s="6"/>
      <c r="U172" s="5"/>
      <c r="V172" s="5"/>
      <c r="W172" s="5"/>
    </row>
    <row r="173" spans="1:24" ht="14.4" x14ac:dyDescent="0.3">
      <c r="B173" s="6"/>
      <c r="D173" s="5"/>
      <c r="E173" s="6"/>
      <c r="F173" s="5"/>
      <c r="G173" s="5"/>
      <c r="H173" s="5"/>
      <c r="I173" s="5"/>
      <c r="J173" s="5"/>
      <c r="K173" s="5"/>
      <c r="L173" s="5"/>
      <c r="M173" s="5"/>
      <c r="N173" s="5"/>
    </row>
    <row r="174" spans="1:24" ht="14.4" x14ac:dyDescent="0.3">
      <c r="B174" s="6"/>
      <c r="D174" s="5"/>
      <c r="E174" s="6"/>
      <c r="F174" s="5"/>
      <c r="G174" s="5"/>
      <c r="H174" s="5"/>
      <c r="I174" s="5"/>
      <c r="J174" s="5"/>
      <c r="K174" s="5"/>
      <c r="L174" s="5"/>
      <c r="M174" s="5"/>
      <c r="N174" s="5"/>
      <c r="O174" s="5"/>
      <c r="P174" s="5"/>
      <c r="Q174" s="5"/>
      <c r="R174" s="5"/>
      <c r="S174" s="5"/>
      <c r="T174" s="6"/>
      <c r="U174" s="5"/>
      <c r="V174" s="5"/>
      <c r="W174" s="5"/>
    </row>
    <row r="175" spans="1:24" ht="14.4" x14ac:dyDescent="0.3">
      <c r="B175" s="6"/>
      <c r="D175" s="5"/>
      <c r="E175" s="6"/>
      <c r="F175" s="5"/>
      <c r="G175" s="5"/>
      <c r="H175" s="5"/>
      <c r="I175" s="5"/>
      <c r="J175" s="5"/>
      <c r="K175" s="5"/>
      <c r="L175" s="5"/>
      <c r="M175" s="5"/>
      <c r="N175" s="5"/>
      <c r="O175" s="5"/>
      <c r="P175" s="5"/>
      <c r="Q175" s="5"/>
      <c r="R175" s="5"/>
      <c r="S175" s="5"/>
      <c r="T175" s="6"/>
      <c r="U175" s="5"/>
      <c r="V175" s="5"/>
      <c r="W175" s="5"/>
      <c r="X175" s="5"/>
    </row>
    <row r="176" spans="1:24" ht="14.4" x14ac:dyDescent="0.3">
      <c r="B176" s="6"/>
      <c r="D176" s="5"/>
      <c r="E176" s="6"/>
      <c r="F176" s="5"/>
      <c r="G176" s="5"/>
      <c r="H176" s="5"/>
      <c r="I176" s="5"/>
      <c r="J176" s="5"/>
      <c r="K176" s="5"/>
      <c r="L176" s="5"/>
      <c r="M176" s="5"/>
      <c r="N176" s="5"/>
      <c r="O176" s="5"/>
      <c r="P176" s="5"/>
      <c r="Q176" s="5"/>
      <c r="R176" s="5"/>
      <c r="S176" s="5"/>
      <c r="T176" s="6"/>
      <c r="U176" s="5"/>
      <c r="V176" s="5"/>
      <c r="W176" s="5"/>
      <c r="X176" s="5"/>
    </row>
    <row r="177" spans="2:24" ht="14.4" x14ac:dyDescent="0.3">
      <c r="B177" s="6"/>
      <c r="D177" s="5"/>
      <c r="E177" s="6"/>
      <c r="F177" s="5"/>
      <c r="G177" s="5"/>
      <c r="H177" s="5"/>
      <c r="I177" s="5"/>
      <c r="J177" s="5"/>
      <c r="K177" s="5"/>
      <c r="L177" s="5"/>
      <c r="M177" s="5"/>
      <c r="N177" s="5"/>
      <c r="X177" s="5"/>
    </row>
    <row r="178" spans="2:24" ht="14.4" x14ac:dyDescent="0.3">
      <c r="B178" s="6"/>
      <c r="D178" s="5"/>
      <c r="E178" s="6"/>
      <c r="F178" s="5"/>
      <c r="G178" s="5"/>
      <c r="H178" s="5"/>
      <c r="I178" s="5"/>
      <c r="J178" s="5"/>
      <c r="K178" s="5"/>
      <c r="L178" s="5"/>
      <c r="M178" s="5"/>
      <c r="N178" s="5"/>
      <c r="O178" s="5"/>
      <c r="P178" s="5"/>
      <c r="Q178" s="5"/>
      <c r="R178" s="5"/>
      <c r="S178" s="5"/>
      <c r="T178" s="6"/>
      <c r="U178" s="5"/>
      <c r="V178" s="5"/>
      <c r="W178" s="5"/>
      <c r="X178" s="5"/>
    </row>
    <row r="179" spans="2:24" ht="14.4" x14ac:dyDescent="0.3">
      <c r="B179" s="6"/>
      <c r="D179" s="5"/>
      <c r="E179" s="6"/>
      <c r="F179" s="5"/>
      <c r="G179" s="5"/>
      <c r="H179" s="5"/>
      <c r="I179" s="5"/>
      <c r="J179" s="5"/>
      <c r="K179" s="5"/>
      <c r="L179" s="5"/>
      <c r="M179" s="5"/>
      <c r="N179" s="5"/>
      <c r="O179" s="5"/>
      <c r="P179" s="5"/>
      <c r="Q179" s="5"/>
      <c r="R179" s="5"/>
      <c r="S179" s="5"/>
      <c r="T179" s="6"/>
      <c r="U179" s="5"/>
      <c r="V179" s="5"/>
      <c r="W179" s="5"/>
      <c r="X179" s="5"/>
    </row>
    <row r="180" spans="2:24" ht="14.4" x14ac:dyDescent="0.3">
      <c r="B180" s="6"/>
      <c r="D180" s="5"/>
      <c r="E180" s="6"/>
      <c r="F180" s="5"/>
      <c r="G180" s="5"/>
      <c r="H180" s="5"/>
      <c r="I180" s="5"/>
      <c r="J180" s="5"/>
      <c r="K180" s="5"/>
      <c r="L180" s="5"/>
      <c r="M180" s="5"/>
      <c r="N180" s="5"/>
      <c r="X180" s="5"/>
    </row>
    <row r="181" spans="2:24" ht="14.4" x14ac:dyDescent="0.3">
      <c r="B181" s="6"/>
      <c r="D181" s="5"/>
      <c r="E181" s="6"/>
      <c r="F181" s="5"/>
      <c r="G181" s="5"/>
      <c r="H181" s="5"/>
      <c r="I181" s="5"/>
      <c r="J181" s="5"/>
      <c r="K181" s="5"/>
      <c r="L181" s="5"/>
      <c r="M181" s="5"/>
      <c r="N181" s="5"/>
      <c r="O181" s="5"/>
      <c r="P181" s="5"/>
      <c r="Q181" s="5"/>
      <c r="R181" s="5"/>
      <c r="S181" s="5"/>
      <c r="T181" s="6"/>
      <c r="U181" s="5"/>
      <c r="V181" s="5"/>
      <c r="W181" s="5"/>
      <c r="X181" s="5"/>
    </row>
    <row r="182" spans="2:24" ht="14.4" x14ac:dyDescent="0.3">
      <c r="B182" s="6"/>
      <c r="D182" s="5"/>
      <c r="E182" s="6"/>
      <c r="F182" s="5"/>
      <c r="G182" s="5"/>
      <c r="H182" s="5"/>
      <c r="I182" s="5"/>
      <c r="J182" s="5"/>
      <c r="K182" s="5"/>
      <c r="L182" s="5"/>
      <c r="M182" s="5"/>
      <c r="N182" s="5"/>
      <c r="O182" s="5"/>
      <c r="P182" s="5"/>
      <c r="Q182" s="5"/>
      <c r="R182" s="5"/>
      <c r="S182" s="5"/>
      <c r="T182" s="6"/>
      <c r="U182" s="5"/>
      <c r="V182" s="5"/>
      <c r="W182" s="5"/>
      <c r="X182" s="5"/>
    </row>
    <row r="183" spans="2:24" ht="14.4" x14ac:dyDescent="0.3">
      <c r="B183" s="6"/>
      <c r="D183" s="5"/>
      <c r="E183" s="6"/>
      <c r="F183" s="5"/>
      <c r="G183" s="5"/>
      <c r="H183" s="5"/>
      <c r="I183" s="5"/>
      <c r="J183" s="5"/>
      <c r="K183" s="5"/>
      <c r="L183" s="5"/>
      <c r="M183" s="5"/>
      <c r="N183" s="5"/>
      <c r="O183" s="5"/>
      <c r="P183" s="5"/>
      <c r="Q183" s="5"/>
      <c r="R183" s="5"/>
      <c r="S183" s="5"/>
      <c r="T183" s="6"/>
      <c r="U183" s="5"/>
      <c r="V183" s="5"/>
      <c r="W183" s="5"/>
      <c r="X183" s="5"/>
    </row>
  </sheetData>
  <autoFilter ref="A3:X166" xr:uid="{C3C301F2-F6B2-4168-821C-D0E7631A172E}"/>
  <mergeCells count="2">
    <mergeCell ref="P1:Q1"/>
    <mergeCell ref="P2:Q2"/>
  </mergeCells>
  <phoneticPr fontId="10" type="noConversion"/>
  <conditionalFormatting sqref="I4:I166">
    <cfRule type="dataBar" priority="2">
      <dataBar>
        <cfvo type="min"/>
        <cfvo type="max"/>
        <color rgb="FFFF555A"/>
      </dataBar>
      <extLst>
        <ext xmlns:x14="http://schemas.microsoft.com/office/spreadsheetml/2009/9/main" uri="{B025F937-C7B1-47D3-B67F-A62EFF666E3E}">
          <x14:id>{468F922C-D227-457E-BE67-427BCB897866}</x14:id>
        </ext>
      </extLst>
    </cfRule>
  </conditionalFormatting>
  <conditionalFormatting sqref="J4:K166">
    <cfRule type="dataBar" priority="3">
      <dataBar>
        <cfvo type="min"/>
        <cfvo type="max"/>
        <color rgb="FF638EC6"/>
      </dataBar>
      <extLst>
        <ext xmlns:x14="http://schemas.microsoft.com/office/spreadsheetml/2009/9/main" uri="{B025F937-C7B1-47D3-B67F-A62EFF666E3E}">
          <x14:id>{CF4B2141-43F0-4E4A-97C7-36E1B3B06A23}</x14:id>
        </ext>
      </extLst>
    </cfRule>
  </conditionalFormatting>
  <pageMargins left="0.43307086614173229" right="0.31496062992125984" top="0.39370078740157483" bottom="0.51181102362204722" header="0.19685039370078741" footer="0.23622047244094491"/>
  <pageSetup paperSize="9" scale="36" fitToHeight="0" orientation="landscape" horizontalDpi="4294967293" verticalDpi="4294967293" r:id="rId1"/>
  <headerFooter>
    <oddFooter>&amp;L&amp;"Calibri,Regular"&amp;11&amp;F / &amp;A, as at &amp;D&amp;R&amp;"Calibri,Regular"&amp;11Page &amp;P (of &amp;N)</oddFooter>
  </headerFooter>
  <extLst>
    <ext xmlns:x14="http://schemas.microsoft.com/office/spreadsheetml/2009/9/main" uri="{78C0D931-6437-407d-A8EE-F0AAD7539E65}">
      <x14:conditionalFormattings>
        <x14:conditionalFormatting xmlns:xm="http://schemas.microsoft.com/office/excel/2006/main">
          <x14:cfRule type="dataBar" id="{468F922C-D227-457E-BE67-427BCB897866}">
            <x14:dataBar minLength="0" maxLength="100" border="1" negativeBarBorderColorSameAsPositive="0">
              <x14:cfvo type="autoMin"/>
              <x14:cfvo type="autoMax"/>
              <x14:borderColor rgb="FFFF555A"/>
              <x14:negativeFillColor rgb="FFFF0000"/>
              <x14:negativeBorderColor rgb="FFFF0000"/>
              <x14:axisColor rgb="FF000000"/>
            </x14:dataBar>
          </x14:cfRule>
          <xm:sqref>I4:I166</xm:sqref>
        </x14:conditionalFormatting>
        <x14:conditionalFormatting xmlns:xm="http://schemas.microsoft.com/office/excel/2006/main">
          <x14:cfRule type="dataBar" id="{CF4B2141-43F0-4E4A-97C7-36E1B3B06A23}">
            <x14:dataBar minLength="0" maxLength="100" border="1" negativeBarBorderColorSameAsPositive="0">
              <x14:cfvo type="autoMin"/>
              <x14:cfvo type="autoMax"/>
              <x14:borderColor rgb="FF638EC6"/>
              <x14:negativeFillColor rgb="FFFF0000"/>
              <x14:negativeBorderColor rgb="FFFF0000"/>
              <x14:axisColor rgb="FF000000"/>
            </x14:dataBar>
          </x14:cfRule>
          <xm:sqref>J4:K166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13A733F8-48B9-498F-8586-C93EB3A5BF25}">
          <x14:formula1>
            <xm:f>About!$B$101:$B$108</xm:f>
          </x14:formula1>
          <xm:sqref>Q4:Q166</xm:sqref>
        </x14:dataValidation>
        <x14:dataValidation type="list" allowBlank="1" showInputMessage="1" showErrorMessage="1" xr:uid="{C7AFE421-D1B6-4CC1-A778-C9A6ABF1E023}">
          <x14:formula1>
            <xm:f>About!$B$94:$B$98</xm:f>
          </x14:formula1>
          <xm:sqref>P4:P166 V4:V166</xm:sqref>
        </x14:dataValidation>
        <x14:dataValidation type="list" allowBlank="1" showInputMessage="1" showErrorMessage="1" xr:uid="{21028F44-7523-489F-A1EF-027B07FC931D}">
          <x14:formula1>
            <xm:f>About!$B$111:$B$118</xm:f>
          </x14:formula1>
          <xm:sqref>W4:W166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CD3C3-87C6-46F1-B89D-EFEC3F8A8DD0}">
  <sheetPr>
    <tabColor theme="4"/>
    <pageSetUpPr autoPageBreaks="0" fitToPage="1"/>
  </sheetPr>
  <dimension ref="A1:S76"/>
  <sheetViews>
    <sheetView zoomScale="80" zoomScaleNormal="80" workbookViewId="0">
      <pane ySplit="3" topLeftCell="A4" activePane="bottomLeft" state="frozen"/>
      <selection pane="bottomLeft" activeCell="D4" sqref="D4"/>
    </sheetView>
  </sheetViews>
  <sheetFormatPr defaultRowHeight="13.2" x14ac:dyDescent="0.25"/>
  <cols>
    <col min="1" max="1" width="13.88671875" customWidth="1"/>
    <col min="2" max="2" width="18.44140625" customWidth="1"/>
    <col min="3" max="3" width="11.44140625" customWidth="1"/>
    <col min="4" max="4" width="41.5546875" customWidth="1"/>
    <col min="5" max="5" width="8.88671875" customWidth="1"/>
    <col min="6" max="6" width="29.88671875" customWidth="1"/>
    <col min="7" max="7" width="19.33203125" customWidth="1"/>
    <col min="8" max="8" width="9" customWidth="1"/>
    <col min="9" max="9" width="14.5546875" customWidth="1"/>
    <col min="10" max="10" width="14.33203125" style="35" customWidth="1"/>
    <col min="11" max="11" width="14.88671875" style="16" customWidth="1"/>
    <col min="12" max="12" width="14.44140625" bestFit="1" customWidth="1"/>
    <col min="13" max="13" width="13" bestFit="1" customWidth="1"/>
    <col min="14" max="14" width="27.88671875" bestFit="1" customWidth="1"/>
    <col min="15" max="15" width="17.44140625" customWidth="1"/>
    <col min="16" max="16" width="9.88671875" customWidth="1"/>
    <col min="17" max="17" width="13.109375" bestFit="1" customWidth="1"/>
    <col min="18" max="18" width="32" bestFit="1" customWidth="1"/>
    <col min="19" max="19" width="107.44140625" customWidth="1"/>
  </cols>
  <sheetData>
    <row r="1" spans="1:19" ht="25.8" x14ac:dyDescent="0.5">
      <c r="A1" s="1" t="s">
        <v>425</v>
      </c>
      <c r="B1" s="1"/>
      <c r="P1" s="92" t="s">
        <v>445</v>
      </c>
      <c r="Q1" s="92"/>
      <c r="R1" s="38" t="str">
        <f>"TOTAL OWNED: "&amp;COUNTIF($P$4:$P$76,"Yes")&amp;"/73"</f>
        <v>TOTAL OWNED: 0/73</v>
      </c>
    </row>
    <row r="2" spans="1:19" ht="14.4" x14ac:dyDescent="0.3">
      <c r="A2" s="13"/>
      <c r="B2" s="13"/>
      <c r="P2" s="92" t="s">
        <v>446</v>
      </c>
      <c r="Q2" s="92"/>
      <c r="R2" s="38" t="str">
        <f>"TOTAL ON WISH-LIST: "&amp;COUNTIF($P$4:$P$76,"Want")&amp;"/73"</f>
        <v>TOTAL ON WISH-LIST: 0/73</v>
      </c>
      <c r="S2" s="41"/>
    </row>
    <row r="3" spans="1:19" ht="14.4" x14ac:dyDescent="0.3">
      <c r="A3" s="40" t="s">
        <v>1</v>
      </c>
      <c r="B3" s="23" t="s">
        <v>298</v>
      </c>
      <c r="C3" s="23" t="s">
        <v>299</v>
      </c>
      <c r="D3" s="22" t="s">
        <v>0</v>
      </c>
      <c r="E3" s="23" t="s">
        <v>2</v>
      </c>
      <c r="F3" s="22" t="s">
        <v>3</v>
      </c>
      <c r="G3" s="22" t="s">
        <v>297</v>
      </c>
      <c r="H3" s="22" t="s">
        <v>1626</v>
      </c>
      <c r="I3" s="22" t="s">
        <v>330</v>
      </c>
      <c r="J3" s="23" t="s">
        <v>300</v>
      </c>
      <c r="K3" s="23" t="s">
        <v>819</v>
      </c>
      <c r="L3" s="22" t="s">
        <v>301</v>
      </c>
      <c r="M3" s="22" t="s">
        <v>4</v>
      </c>
      <c r="N3" s="22" t="s">
        <v>5</v>
      </c>
      <c r="O3" s="23" t="s">
        <v>326</v>
      </c>
      <c r="P3" s="39" t="s">
        <v>328</v>
      </c>
      <c r="Q3" s="39" t="s">
        <v>327</v>
      </c>
      <c r="R3" s="39" t="s">
        <v>510</v>
      </c>
      <c r="S3" s="22" t="s">
        <v>1643</v>
      </c>
    </row>
    <row r="4" spans="1:19" ht="14.4" x14ac:dyDescent="0.3">
      <c r="A4" s="12">
        <v>1</v>
      </c>
      <c r="B4" s="12">
        <v>68</v>
      </c>
      <c r="C4" s="12">
        <v>1</v>
      </c>
      <c r="D4" s="5" t="s">
        <v>386</v>
      </c>
      <c r="E4" s="37">
        <v>32905</v>
      </c>
      <c r="F4" s="5" t="s">
        <v>8</v>
      </c>
      <c r="G4" s="5" t="s">
        <v>365</v>
      </c>
      <c r="H4" s="5" t="s">
        <v>616</v>
      </c>
      <c r="I4" s="15">
        <v>2.5</v>
      </c>
      <c r="J4" s="19">
        <v>128</v>
      </c>
      <c r="K4" s="5" t="s">
        <v>733</v>
      </c>
      <c r="M4" s="6" t="s">
        <v>39</v>
      </c>
      <c r="N4" s="5" t="s">
        <v>50</v>
      </c>
      <c r="O4" s="5" t="s">
        <v>11</v>
      </c>
      <c r="P4" s="34"/>
      <c r="Q4" s="34"/>
      <c r="R4" s="34"/>
      <c r="S4" s="5" t="s">
        <v>464</v>
      </c>
    </row>
    <row r="5" spans="1:19" ht="14.4" x14ac:dyDescent="0.3">
      <c r="A5" s="12">
        <v>2</v>
      </c>
      <c r="B5" s="12">
        <v>70</v>
      </c>
      <c r="C5" s="12">
        <v>50</v>
      </c>
      <c r="D5" s="5" t="s">
        <v>385</v>
      </c>
      <c r="E5" s="37">
        <v>32905</v>
      </c>
      <c r="F5" s="5" t="s">
        <v>30</v>
      </c>
      <c r="G5" s="5" t="s">
        <v>365</v>
      </c>
      <c r="H5" s="5" t="s">
        <v>616</v>
      </c>
      <c r="I5" s="15">
        <v>2.5</v>
      </c>
      <c r="J5" s="19">
        <v>143</v>
      </c>
      <c r="K5" s="5" t="s">
        <v>734</v>
      </c>
      <c r="M5" s="6" t="s">
        <v>9</v>
      </c>
      <c r="N5" s="6" t="s">
        <v>122</v>
      </c>
      <c r="O5" s="6" t="s">
        <v>25</v>
      </c>
      <c r="P5" s="34"/>
      <c r="Q5" s="34"/>
      <c r="R5" s="34"/>
      <c r="S5" s="5" t="s">
        <v>464</v>
      </c>
    </row>
    <row r="6" spans="1:19" ht="14.4" x14ac:dyDescent="0.3">
      <c r="A6" s="12">
        <v>3</v>
      </c>
      <c r="B6" s="12">
        <v>17</v>
      </c>
      <c r="C6" s="12">
        <v>10</v>
      </c>
      <c r="D6" s="5" t="s">
        <v>387</v>
      </c>
      <c r="E6" s="37">
        <v>33086</v>
      </c>
      <c r="F6" s="5" t="s">
        <v>8</v>
      </c>
      <c r="G6" s="5" t="s">
        <v>365</v>
      </c>
      <c r="H6" s="5" t="s">
        <v>616</v>
      </c>
      <c r="I6" s="15">
        <v>2.5</v>
      </c>
      <c r="J6" s="19">
        <v>142</v>
      </c>
      <c r="K6" s="5" t="s">
        <v>698</v>
      </c>
      <c r="M6" s="6" t="s">
        <v>39</v>
      </c>
      <c r="N6" s="5" t="s">
        <v>50</v>
      </c>
      <c r="O6" s="5" t="s">
        <v>31</v>
      </c>
      <c r="P6" s="34"/>
      <c r="Q6" s="34"/>
      <c r="R6" s="34"/>
      <c r="S6" s="5" t="s">
        <v>464</v>
      </c>
    </row>
    <row r="7" spans="1:19" ht="14.4" x14ac:dyDescent="0.3">
      <c r="A7" s="12">
        <v>4</v>
      </c>
      <c r="B7" s="12">
        <v>115</v>
      </c>
      <c r="C7" s="6">
        <v>45</v>
      </c>
      <c r="D7" s="5" t="s">
        <v>196</v>
      </c>
      <c r="E7" s="37">
        <v>33086</v>
      </c>
      <c r="F7" s="5" t="s">
        <v>197</v>
      </c>
      <c r="G7" s="5" t="s">
        <v>365</v>
      </c>
      <c r="H7" s="5" t="s">
        <v>616</v>
      </c>
      <c r="I7" s="15">
        <v>2.5</v>
      </c>
      <c r="J7" s="19">
        <v>144</v>
      </c>
      <c r="K7" s="5" t="s">
        <v>850</v>
      </c>
      <c r="L7" s="6"/>
      <c r="M7" s="6" t="s">
        <v>9</v>
      </c>
      <c r="N7" s="6" t="s">
        <v>122</v>
      </c>
      <c r="O7" s="6" t="s">
        <v>11</v>
      </c>
      <c r="P7" s="34"/>
      <c r="Q7" s="34"/>
      <c r="R7" s="34"/>
      <c r="S7" s="5" t="s">
        <v>464</v>
      </c>
    </row>
    <row r="8" spans="1:19" ht="14.4" x14ac:dyDescent="0.3">
      <c r="A8" s="12">
        <v>5</v>
      </c>
      <c r="B8" s="12">
        <v>73</v>
      </c>
      <c r="C8" s="12">
        <v>13</v>
      </c>
      <c r="D8" s="5" t="s">
        <v>388</v>
      </c>
      <c r="E8" s="37">
        <v>33239</v>
      </c>
      <c r="F8" s="5" t="s">
        <v>127</v>
      </c>
      <c r="G8" s="5" t="s">
        <v>365</v>
      </c>
      <c r="H8" s="5" t="s">
        <v>616</v>
      </c>
      <c r="I8" s="15">
        <v>2.5</v>
      </c>
      <c r="J8" s="19">
        <v>174</v>
      </c>
      <c r="K8" s="5" t="s">
        <v>738</v>
      </c>
      <c r="L8" s="6" t="s">
        <v>302</v>
      </c>
      <c r="M8" s="6" t="s">
        <v>39</v>
      </c>
      <c r="N8" s="5" t="s">
        <v>40</v>
      </c>
      <c r="O8" s="5" t="s">
        <v>41</v>
      </c>
      <c r="P8" s="34"/>
      <c r="Q8" s="34"/>
      <c r="R8" s="34"/>
      <c r="S8" s="5" t="s">
        <v>465</v>
      </c>
    </row>
    <row r="9" spans="1:19" ht="14.4" x14ac:dyDescent="0.3">
      <c r="A9" s="12">
        <v>6</v>
      </c>
      <c r="B9" s="12">
        <v>7</v>
      </c>
      <c r="C9" s="12">
        <v>84</v>
      </c>
      <c r="D9" s="5" t="s">
        <v>389</v>
      </c>
      <c r="E9" s="37">
        <v>33239</v>
      </c>
      <c r="F9" s="5" t="s">
        <v>8</v>
      </c>
      <c r="G9" s="5" t="s">
        <v>365</v>
      </c>
      <c r="H9" s="5" t="s">
        <v>616</v>
      </c>
      <c r="I9" s="15">
        <v>2.5</v>
      </c>
      <c r="J9" s="19">
        <v>140</v>
      </c>
      <c r="K9" s="6" t="s">
        <v>568</v>
      </c>
      <c r="L9" s="6"/>
      <c r="M9" s="6" t="s">
        <v>13</v>
      </c>
      <c r="N9" s="5" t="s">
        <v>14</v>
      </c>
      <c r="O9" s="5" t="s">
        <v>11</v>
      </c>
      <c r="P9" s="34"/>
      <c r="Q9" s="34"/>
      <c r="R9" s="34"/>
      <c r="S9" s="5" t="s">
        <v>464</v>
      </c>
    </row>
    <row r="10" spans="1:19" ht="14.4" x14ac:dyDescent="0.3">
      <c r="A10" s="12">
        <v>7</v>
      </c>
      <c r="B10" s="12">
        <v>86</v>
      </c>
      <c r="C10" s="12">
        <v>44</v>
      </c>
      <c r="D10" s="5" t="s">
        <v>147</v>
      </c>
      <c r="E10" s="37">
        <v>33270</v>
      </c>
      <c r="F10" s="5" t="s">
        <v>19</v>
      </c>
      <c r="G10" s="5" t="s">
        <v>365</v>
      </c>
      <c r="H10" s="5" t="s">
        <v>616</v>
      </c>
      <c r="I10" s="15">
        <v>2.5</v>
      </c>
      <c r="J10" s="19">
        <v>126</v>
      </c>
      <c r="K10" s="6" t="s">
        <v>577</v>
      </c>
      <c r="L10" s="6"/>
      <c r="M10" s="6" t="s">
        <v>9</v>
      </c>
      <c r="N10" s="6" t="s">
        <v>122</v>
      </c>
      <c r="O10" s="6" t="s">
        <v>11</v>
      </c>
      <c r="P10" s="34"/>
      <c r="Q10" s="34"/>
      <c r="R10" s="34"/>
      <c r="S10" s="5" t="s">
        <v>464</v>
      </c>
    </row>
    <row r="11" spans="1:19" ht="14.4" x14ac:dyDescent="0.3">
      <c r="A11" s="12">
        <v>8</v>
      </c>
      <c r="B11" s="12">
        <v>81</v>
      </c>
      <c r="C11" s="12">
        <v>129</v>
      </c>
      <c r="D11" s="5" t="s">
        <v>138</v>
      </c>
      <c r="E11" s="37">
        <v>33270</v>
      </c>
      <c r="F11" s="5" t="s">
        <v>8</v>
      </c>
      <c r="G11" s="5" t="s">
        <v>365</v>
      </c>
      <c r="H11" s="5" t="s">
        <v>616</v>
      </c>
      <c r="I11" s="15">
        <v>2.5</v>
      </c>
      <c r="J11" s="19">
        <v>128</v>
      </c>
      <c r="K11" s="6" t="s">
        <v>579</v>
      </c>
      <c r="L11" s="6"/>
      <c r="M11" s="6" t="s">
        <v>139</v>
      </c>
      <c r="N11" s="6" t="s">
        <v>140</v>
      </c>
      <c r="O11" s="6" t="s">
        <v>31</v>
      </c>
      <c r="P11" s="34"/>
      <c r="Q11" s="34"/>
      <c r="R11" s="34"/>
      <c r="S11" s="5" t="s">
        <v>464</v>
      </c>
    </row>
    <row r="12" spans="1:19" ht="14.4" x14ac:dyDescent="0.3">
      <c r="A12" s="12">
        <v>9</v>
      </c>
      <c r="B12" s="12">
        <v>6</v>
      </c>
      <c r="C12" s="12">
        <v>51</v>
      </c>
      <c r="D12" s="5" t="s">
        <v>390</v>
      </c>
      <c r="E12" s="37">
        <v>33298</v>
      </c>
      <c r="F12" s="5" t="s">
        <v>8</v>
      </c>
      <c r="G12" s="5" t="s">
        <v>365</v>
      </c>
      <c r="H12" s="5" t="s">
        <v>616</v>
      </c>
      <c r="I12" s="15">
        <v>2.5</v>
      </c>
      <c r="J12" s="19">
        <v>156</v>
      </c>
      <c r="K12" s="6" t="s">
        <v>581</v>
      </c>
      <c r="L12" s="5" t="s">
        <v>302</v>
      </c>
      <c r="M12" s="8" t="s">
        <v>23</v>
      </c>
      <c r="N12" s="5" t="s">
        <v>24</v>
      </c>
      <c r="O12" s="5" t="s">
        <v>25</v>
      </c>
      <c r="P12" s="34"/>
      <c r="Q12" s="34"/>
      <c r="R12" s="34"/>
      <c r="S12" s="5" t="s">
        <v>459</v>
      </c>
    </row>
    <row r="13" spans="1:19" ht="14.4" x14ac:dyDescent="0.3">
      <c r="A13" s="12">
        <v>10</v>
      </c>
      <c r="B13" s="12">
        <v>121</v>
      </c>
      <c r="C13" s="12">
        <v>53</v>
      </c>
      <c r="D13" s="5" t="s">
        <v>205</v>
      </c>
      <c r="E13" s="37">
        <v>33298</v>
      </c>
      <c r="F13" s="5" t="s">
        <v>8</v>
      </c>
      <c r="G13" s="5" t="s">
        <v>365</v>
      </c>
      <c r="H13" s="5" t="s">
        <v>616</v>
      </c>
      <c r="I13" s="15">
        <v>2.5</v>
      </c>
      <c r="J13" s="19">
        <v>144</v>
      </c>
      <c r="K13" s="6" t="s">
        <v>567</v>
      </c>
      <c r="L13" s="6"/>
      <c r="M13" s="6" t="s">
        <v>23</v>
      </c>
      <c r="N13" s="6" t="s">
        <v>24</v>
      </c>
      <c r="O13" s="6" t="s">
        <v>25</v>
      </c>
      <c r="P13" s="34"/>
      <c r="Q13" s="34"/>
      <c r="R13" s="34"/>
      <c r="S13" s="6" t="s">
        <v>671</v>
      </c>
    </row>
    <row r="14" spans="1:19" ht="14.4" x14ac:dyDescent="0.3">
      <c r="A14" s="12">
        <v>11</v>
      </c>
      <c r="B14" s="12">
        <v>18</v>
      </c>
      <c r="C14" s="12">
        <v>60</v>
      </c>
      <c r="D14" s="5" t="s">
        <v>391</v>
      </c>
      <c r="E14" s="37">
        <v>33329</v>
      </c>
      <c r="F14" s="5" t="s">
        <v>8</v>
      </c>
      <c r="G14" s="5" t="s">
        <v>365</v>
      </c>
      <c r="H14" s="5" t="s">
        <v>616</v>
      </c>
      <c r="I14" s="15">
        <v>2.5</v>
      </c>
      <c r="J14" s="19">
        <v>126</v>
      </c>
      <c r="K14" s="6" t="s">
        <v>600</v>
      </c>
      <c r="L14" s="8"/>
      <c r="M14" s="8" t="s">
        <v>23</v>
      </c>
      <c r="N14" s="5" t="s">
        <v>33</v>
      </c>
      <c r="O14" s="5" t="s">
        <v>31</v>
      </c>
      <c r="P14" s="34"/>
      <c r="Q14" s="34"/>
      <c r="R14" s="34"/>
      <c r="S14" s="6"/>
    </row>
    <row r="15" spans="1:19" ht="14.4" x14ac:dyDescent="0.3">
      <c r="A15" s="12">
        <v>12</v>
      </c>
      <c r="B15" s="12">
        <v>20</v>
      </c>
      <c r="C15" s="12">
        <v>72</v>
      </c>
      <c r="D15" s="5" t="s">
        <v>55</v>
      </c>
      <c r="E15" s="37">
        <v>33329</v>
      </c>
      <c r="F15" s="5" t="s">
        <v>8</v>
      </c>
      <c r="G15" s="5" t="s">
        <v>365</v>
      </c>
      <c r="H15" s="5" t="s">
        <v>616</v>
      </c>
      <c r="I15" s="15">
        <v>2.5</v>
      </c>
      <c r="J15" s="19">
        <v>125</v>
      </c>
      <c r="K15" s="6" t="s">
        <v>603</v>
      </c>
      <c r="L15" s="6"/>
      <c r="M15" s="6" t="s">
        <v>23</v>
      </c>
      <c r="N15" s="6" t="s">
        <v>14</v>
      </c>
      <c r="O15" s="6" t="s">
        <v>11</v>
      </c>
      <c r="P15" s="34"/>
      <c r="Q15" s="34"/>
      <c r="R15" s="34"/>
      <c r="S15" s="6"/>
    </row>
    <row r="16" spans="1:19" ht="14.4" x14ac:dyDescent="0.3">
      <c r="A16" s="12">
        <v>13</v>
      </c>
      <c r="B16" s="12">
        <v>4</v>
      </c>
      <c r="C16" s="12">
        <v>76</v>
      </c>
      <c r="D16" s="5" t="s">
        <v>392</v>
      </c>
      <c r="E16" s="37">
        <v>33359</v>
      </c>
      <c r="F16" s="5" t="s">
        <v>19</v>
      </c>
      <c r="G16" s="5" t="s">
        <v>365</v>
      </c>
      <c r="H16" s="5" t="s">
        <v>616</v>
      </c>
      <c r="I16" s="15">
        <v>2.5</v>
      </c>
      <c r="J16" s="19">
        <v>140</v>
      </c>
      <c r="K16" s="6" t="s">
        <v>656</v>
      </c>
      <c r="L16" s="6"/>
      <c r="M16" s="8" t="s">
        <v>13</v>
      </c>
      <c r="N16" s="5" t="s">
        <v>20</v>
      </c>
      <c r="O16" s="5" t="s">
        <v>15</v>
      </c>
      <c r="P16" s="34"/>
      <c r="Q16" s="34"/>
      <c r="R16" s="34"/>
      <c r="S16" s="6"/>
    </row>
    <row r="17" spans="1:19" ht="14.4" x14ac:dyDescent="0.3">
      <c r="A17" s="12">
        <v>14</v>
      </c>
      <c r="B17" s="12">
        <v>51</v>
      </c>
      <c r="C17" s="12">
        <v>79</v>
      </c>
      <c r="D17" s="5" t="s">
        <v>393</v>
      </c>
      <c r="E17" s="37">
        <v>33359</v>
      </c>
      <c r="F17" s="5" t="s">
        <v>8</v>
      </c>
      <c r="G17" s="5" t="s">
        <v>365</v>
      </c>
      <c r="H17" s="5" t="s">
        <v>616</v>
      </c>
      <c r="I17" s="15">
        <v>2.5</v>
      </c>
      <c r="J17" s="19">
        <v>128</v>
      </c>
      <c r="K17" s="6" t="s">
        <v>657</v>
      </c>
      <c r="L17" s="6"/>
      <c r="M17" s="8" t="s">
        <v>13</v>
      </c>
      <c r="N17" s="5" t="s">
        <v>20</v>
      </c>
      <c r="O17" s="5" t="s">
        <v>25</v>
      </c>
      <c r="P17" s="34"/>
      <c r="Q17" s="34"/>
      <c r="R17" s="34"/>
      <c r="S17" s="6"/>
    </row>
    <row r="18" spans="1:19" ht="14.4" x14ac:dyDescent="0.3">
      <c r="A18" s="12">
        <v>15</v>
      </c>
      <c r="B18" s="12">
        <v>76</v>
      </c>
      <c r="C18" s="12">
        <v>116</v>
      </c>
      <c r="D18" s="5" t="s">
        <v>132</v>
      </c>
      <c r="E18" s="37">
        <v>33390</v>
      </c>
      <c r="F18" s="5" t="s">
        <v>86</v>
      </c>
      <c r="G18" s="5" t="s">
        <v>365</v>
      </c>
      <c r="H18" s="5" t="s">
        <v>616</v>
      </c>
      <c r="I18" s="15">
        <v>2.5</v>
      </c>
      <c r="J18" s="19">
        <v>118</v>
      </c>
      <c r="K18" s="6" t="s">
        <v>640</v>
      </c>
      <c r="L18" s="6"/>
      <c r="M18" s="6" t="s">
        <v>120</v>
      </c>
      <c r="N18" s="6" t="s">
        <v>87</v>
      </c>
      <c r="O18" s="6" t="s">
        <v>11</v>
      </c>
      <c r="P18" s="34"/>
      <c r="Q18" s="34"/>
      <c r="R18" s="34"/>
      <c r="S18" s="6"/>
    </row>
    <row r="19" spans="1:19" ht="14.4" x14ac:dyDescent="0.3">
      <c r="A19" s="12">
        <v>16</v>
      </c>
      <c r="B19" s="12">
        <v>77</v>
      </c>
      <c r="C19" s="12">
        <v>117</v>
      </c>
      <c r="D19" s="5" t="s">
        <v>133</v>
      </c>
      <c r="E19" s="37">
        <v>33390</v>
      </c>
      <c r="F19" s="5" t="s">
        <v>8</v>
      </c>
      <c r="G19" s="5" t="s">
        <v>365</v>
      </c>
      <c r="H19" s="5" t="s">
        <v>616</v>
      </c>
      <c r="I19" s="15">
        <v>2.5</v>
      </c>
      <c r="J19" s="19">
        <v>128</v>
      </c>
      <c r="K19" s="6" t="s">
        <v>642</v>
      </c>
      <c r="L19" s="6"/>
      <c r="M19" s="6" t="s">
        <v>120</v>
      </c>
      <c r="N19" s="6" t="s">
        <v>87</v>
      </c>
      <c r="O19" s="6" t="s">
        <v>15</v>
      </c>
      <c r="P19" s="34"/>
      <c r="Q19" s="34"/>
      <c r="R19" s="34"/>
      <c r="S19" s="6"/>
    </row>
    <row r="20" spans="1:19" ht="14.4" x14ac:dyDescent="0.3">
      <c r="A20" s="12">
        <v>17</v>
      </c>
      <c r="B20" s="6">
        <v>140</v>
      </c>
      <c r="C20" s="12">
        <v>16</v>
      </c>
      <c r="D20" s="5" t="s">
        <v>231</v>
      </c>
      <c r="E20" s="37">
        <v>33420</v>
      </c>
      <c r="F20" s="5" t="s">
        <v>232</v>
      </c>
      <c r="G20" s="5" t="s">
        <v>365</v>
      </c>
      <c r="H20" s="5" t="s">
        <v>616</v>
      </c>
      <c r="I20" s="15">
        <v>2.5</v>
      </c>
      <c r="J20" s="5">
        <v>144</v>
      </c>
      <c r="K20" s="6" t="s">
        <v>599</v>
      </c>
      <c r="L20" s="5"/>
      <c r="M20" s="8" t="s">
        <v>39</v>
      </c>
      <c r="N20" s="5" t="s">
        <v>360</v>
      </c>
      <c r="O20" s="5" t="s">
        <v>31</v>
      </c>
      <c r="P20" s="34"/>
      <c r="Q20" s="34"/>
      <c r="R20" s="34"/>
      <c r="S20" s="5" t="s">
        <v>671</v>
      </c>
    </row>
    <row r="21" spans="1:19" ht="14.4" x14ac:dyDescent="0.3">
      <c r="A21" s="12">
        <v>18</v>
      </c>
      <c r="B21" s="12">
        <v>99</v>
      </c>
      <c r="C21" s="12">
        <v>47</v>
      </c>
      <c r="D21" s="5" t="s">
        <v>165</v>
      </c>
      <c r="E21" s="37">
        <v>33420</v>
      </c>
      <c r="F21" s="5" t="s">
        <v>8</v>
      </c>
      <c r="G21" s="5" t="s">
        <v>365</v>
      </c>
      <c r="H21" s="5" t="s">
        <v>616</v>
      </c>
      <c r="I21" s="15">
        <v>2.5</v>
      </c>
      <c r="J21" s="19">
        <v>121</v>
      </c>
      <c r="K21" s="6" t="s">
        <v>613</v>
      </c>
      <c r="L21" s="6"/>
      <c r="M21" s="6" t="s">
        <v>9</v>
      </c>
      <c r="N21" s="6" t="s">
        <v>122</v>
      </c>
      <c r="O21" s="6" t="s">
        <v>11</v>
      </c>
      <c r="P21" s="34"/>
      <c r="Q21" s="34"/>
      <c r="R21" s="34"/>
      <c r="S21" s="5" t="s">
        <v>464</v>
      </c>
    </row>
    <row r="22" spans="1:19" ht="14.4" x14ac:dyDescent="0.3">
      <c r="A22" s="12">
        <v>19</v>
      </c>
      <c r="B22" s="12">
        <v>64</v>
      </c>
      <c r="C22" s="12">
        <v>65</v>
      </c>
      <c r="D22" s="5" t="s">
        <v>112</v>
      </c>
      <c r="E22" s="37">
        <v>33451</v>
      </c>
      <c r="F22" s="5" t="s">
        <v>8</v>
      </c>
      <c r="G22" s="5" t="s">
        <v>365</v>
      </c>
      <c r="H22" s="5" t="s">
        <v>616</v>
      </c>
      <c r="I22" s="15">
        <v>2.5</v>
      </c>
      <c r="J22" s="19">
        <v>127</v>
      </c>
      <c r="K22" s="6" t="s">
        <v>573</v>
      </c>
      <c r="L22" s="6"/>
      <c r="M22" s="6" t="s">
        <v>113</v>
      </c>
      <c r="N22" s="6" t="s">
        <v>33</v>
      </c>
      <c r="O22" s="6" t="s">
        <v>25</v>
      </c>
      <c r="P22" s="34"/>
      <c r="Q22" s="34"/>
      <c r="R22" s="34"/>
      <c r="S22" s="6"/>
    </row>
    <row r="23" spans="1:19" ht="14.4" x14ac:dyDescent="0.3">
      <c r="A23" s="12">
        <v>20</v>
      </c>
      <c r="B23" s="12">
        <v>48</v>
      </c>
      <c r="C23" s="12">
        <v>74</v>
      </c>
      <c r="D23" s="5" t="s">
        <v>394</v>
      </c>
      <c r="E23" s="37">
        <v>33451</v>
      </c>
      <c r="F23" s="5" t="s">
        <v>8</v>
      </c>
      <c r="G23" s="5" t="s">
        <v>365</v>
      </c>
      <c r="H23" s="5" t="s">
        <v>616</v>
      </c>
      <c r="I23" s="15">
        <v>2.5</v>
      </c>
      <c r="J23" s="19">
        <v>121</v>
      </c>
      <c r="K23" s="6" t="s">
        <v>660</v>
      </c>
      <c r="L23" s="6"/>
      <c r="M23" s="8" t="s">
        <v>23</v>
      </c>
      <c r="N23" s="5" t="s">
        <v>59</v>
      </c>
      <c r="O23" s="5" t="s">
        <v>25</v>
      </c>
      <c r="P23" s="34"/>
      <c r="Q23" s="34"/>
      <c r="R23" s="34"/>
      <c r="S23" s="6"/>
    </row>
    <row r="24" spans="1:19" ht="14.4" x14ac:dyDescent="0.3">
      <c r="A24" s="12">
        <v>21</v>
      </c>
      <c r="B24" s="12">
        <v>27</v>
      </c>
      <c r="C24" s="12">
        <v>78</v>
      </c>
      <c r="D24" s="5" t="s">
        <v>349</v>
      </c>
      <c r="E24" s="37">
        <v>33482</v>
      </c>
      <c r="F24" s="5" t="s">
        <v>8</v>
      </c>
      <c r="G24" s="5" t="s">
        <v>365</v>
      </c>
      <c r="H24" s="5" t="s">
        <v>616</v>
      </c>
      <c r="I24" s="15">
        <v>2.5</v>
      </c>
      <c r="J24" s="19">
        <v>140</v>
      </c>
      <c r="K24" s="6" t="s">
        <v>661</v>
      </c>
      <c r="L24" s="6"/>
      <c r="M24" s="8" t="s">
        <v>13</v>
      </c>
      <c r="N24" s="5" t="s">
        <v>20</v>
      </c>
      <c r="O24" s="5" t="s">
        <v>31</v>
      </c>
      <c r="P24" s="34"/>
      <c r="Q24" s="34"/>
      <c r="R24" s="34"/>
      <c r="S24" s="6"/>
    </row>
    <row r="25" spans="1:19" ht="14.4" x14ac:dyDescent="0.3">
      <c r="A25" s="12">
        <v>22</v>
      </c>
      <c r="B25" s="12">
        <v>42</v>
      </c>
      <c r="C25" s="12">
        <v>86</v>
      </c>
      <c r="D25" s="5" t="s">
        <v>395</v>
      </c>
      <c r="E25" s="37">
        <v>33482</v>
      </c>
      <c r="F25" s="5" t="s">
        <v>81</v>
      </c>
      <c r="G25" s="5" t="s">
        <v>365</v>
      </c>
      <c r="H25" s="5" t="s">
        <v>616</v>
      </c>
      <c r="I25" s="15">
        <v>2.5</v>
      </c>
      <c r="J25" s="19">
        <v>123</v>
      </c>
      <c r="K25" s="6" t="s">
        <v>663</v>
      </c>
      <c r="L25" s="6"/>
      <c r="M25" s="8" t="s">
        <v>13</v>
      </c>
      <c r="N25" s="5" t="s">
        <v>14</v>
      </c>
      <c r="O25" s="5" t="s">
        <v>11</v>
      </c>
      <c r="P25" s="34"/>
      <c r="Q25" s="34"/>
      <c r="R25" s="34"/>
      <c r="S25" s="6"/>
    </row>
    <row r="26" spans="1:19" ht="14.4" x14ac:dyDescent="0.3">
      <c r="A26" s="12">
        <v>23</v>
      </c>
      <c r="B26" s="12">
        <v>128</v>
      </c>
      <c r="C26" s="12">
        <v>147</v>
      </c>
      <c r="D26" s="5" t="s">
        <v>212</v>
      </c>
      <c r="E26" s="37">
        <v>33512</v>
      </c>
      <c r="F26" s="5" t="s">
        <v>182</v>
      </c>
      <c r="G26" s="5" t="s">
        <v>365</v>
      </c>
      <c r="H26" s="5" t="s">
        <v>616</v>
      </c>
      <c r="I26" s="15">
        <v>2.5</v>
      </c>
      <c r="J26" s="19">
        <v>143</v>
      </c>
      <c r="K26" s="6" t="s">
        <v>610</v>
      </c>
      <c r="L26" s="6"/>
      <c r="M26" s="6" t="s">
        <v>213</v>
      </c>
      <c r="N26" s="6" t="s">
        <v>214</v>
      </c>
      <c r="O26" s="6" t="s">
        <v>11</v>
      </c>
      <c r="P26" s="34"/>
      <c r="Q26" s="34"/>
      <c r="R26" s="34"/>
      <c r="S26" s="6" t="s">
        <v>683</v>
      </c>
    </row>
    <row r="27" spans="1:19" ht="14.4" x14ac:dyDescent="0.3">
      <c r="A27" s="12">
        <v>24</v>
      </c>
      <c r="B27" s="6">
        <v>134</v>
      </c>
      <c r="C27" s="12">
        <v>148</v>
      </c>
      <c r="D27" s="5" t="s">
        <v>220</v>
      </c>
      <c r="E27" s="37">
        <v>33512</v>
      </c>
      <c r="F27" s="5" t="s">
        <v>221</v>
      </c>
      <c r="G27" s="5" t="s">
        <v>365</v>
      </c>
      <c r="H27" s="5" t="s">
        <v>616</v>
      </c>
      <c r="I27" s="15">
        <v>2.5</v>
      </c>
      <c r="J27" s="5">
        <v>143</v>
      </c>
      <c r="K27" s="6" t="s">
        <v>606</v>
      </c>
      <c r="L27" s="5"/>
      <c r="M27" s="8" t="s">
        <v>213</v>
      </c>
      <c r="N27" s="5" t="s">
        <v>214</v>
      </c>
      <c r="O27" s="5" t="s">
        <v>25</v>
      </c>
      <c r="P27" s="34"/>
      <c r="Q27" s="34"/>
      <c r="R27" s="34"/>
      <c r="S27" s="5" t="s">
        <v>680</v>
      </c>
    </row>
    <row r="28" spans="1:19" ht="14.4" x14ac:dyDescent="0.3">
      <c r="A28" s="12">
        <v>25</v>
      </c>
      <c r="B28" s="6">
        <v>135</v>
      </c>
      <c r="C28" s="12">
        <v>149</v>
      </c>
      <c r="D28" s="5" t="s">
        <v>222</v>
      </c>
      <c r="E28" s="37">
        <v>33543</v>
      </c>
      <c r="F28" s="5" t="s">
        <v>223</v>
      </c>
      <c r="G28" s="5" t="s">
        <v>365</v>
      </c>
      <c r="H28" s="5" t="s">
        <v>616</v>
      </c>
      <c r="I28" s="15">
        <v>2.99</v>
      </c>
      <c r="J28" s="5">
        <v>142</v>
      </c>
      <c r="K28" s="6" t="s">
        <v>605</v>
      </c>
      <c r="L28" s="5"/>
      <c r="M28" s="8" t="s">
        <v>213</v>
      </c>
      <c r="N28" s="5" t="s">
        <v>214</v>
      </c>
      <c r="O28" s="5" t="s">
        <v>25</v>
      </c>
      <c r="P28" s="34"/>
      <c r="Q28" s="34"/>
      <c r="R28" s="34"/>
      <c r="S28" s="5" t="s">
        <v>680</v>
      </c>
    </row>
    <row r="29" spans="1:19" ht="14.4" x14ac:dyDescent="0.3">
      <c r="A29" s="12">
        <v>26</v>
      </c>
      <c r="B29" s="6">
        <v>137</v>
      </c>
      <c r="C29" s="6">
        <v>150</v>
      </c>
      <c r="D29" s="5" t="s">
        <v>226</v>
      </c>
      <c r="E29" s="37">
        <v>33543</v>
      </c>
      <c r="F29" s="5" t="s">
        <v>227</v>
      </c>
      <c r="G29" s="5" t="s">
        <v>365</v>
      </c>
      <c r="H29" s="5" t="s">
        <v>616</v>
      </c>
      <c r="I29" s="15">
        <v>2.99</v>
      </c>
      <c r="J29" s="5">
        <v>144</v>
      </c>
      <c r="K29" s="6" t="s">
        <v>607</v>
      </c>
      <c r="L29" s="5"/>
      <c r="M29" s="8" t="s">
        <v>213</v>
      </c>
      <c r="N29" s="5" t="s">
        <v>228</v>
      </c>
      <c r="O29" s="5" t="s">
        <v>31</v>
      </c>
      <c r="P29" s="34"/>
      <c r="Q29" s="34"/>
      <c r="R29" s="34"/>
      <c r="S29" s="5" t="s">
        <v>680</v>
      </c>
    </row>
    <row r="30" spans="1:19" ht="14.4" x14ac:dyDescent="0.3">
      <c r="A30" s="12">
        <v>27</v>
      </c>
      <c r="B30" s="12">
        <v>41</v>
      </c>
      <c r="C30" s="12">
        <v>115</v>
      </c>
      <c r="D30" s="5" t="s">
        <v>85</v>
      </c>
      <c r="E30" s="37">
        <v>33573</v>
      </c>
      <c r="F30" s="5" t="s">
        <v>86</v>
      </c>
      <c r="G30" s="5" t="s">
        <v>365</v>
      </c>
      <c r="H30" s="5" t="s">
        <v>616</v>
      </c>
      <c r="I30" s="15">
        <v>2.99</v>
      </c>
      <c r="J30" s="19">
        <v>127</v>
      </c>
      <c r="K30" s="6" t="s">
        <v>582</v>
      </c>
      <c r="L30" s="6"/>
      <c r="M30" s="6" t="s">
        <v>13</v>
      </c>
      <c r="N30" s="6" t="s">
        <v>87</v>
      </c>
      <c r="O30" s="6" t="s">
        <v>25</v>
      </c>
      <c r="P30" s="34"/>
      <c r="Q30" s="34"/>
      <c r="R30" s="34"/>
      <c r="S30" s="6"/>
    </row>
    <row r="31" spans="1:19" ht="14.4" x14ac:dyDescent="0.3">
      <c r="A31" s="12">
        <v>28</v>
      </c>
      <c r="B31" s="12">
        <v>144</v>
      </c>
      <c r="C31" s="12">
        <v>154</v>
      </c>
      <c r="D31" s="5" t="s">
        <v>238</v>
      </c>
      <c r="E31" s="37">
        <v>33573</v>
      </c>
      <c r="F31" s="5" t="s">
        <v>221</v>
      </c>
      <c r="G31" s="5" t="s">
        <v>365</v>
      </c>
      <c r="H31" s="5" t="s">
        <v>616</v>
      </c>
      <c r="I31" s="15">
        <v>2.99</v>
      </c>
      <c r="J31" s="8">
        <v>141</v>
      </c>
      <c r="K31" s="6" t="s">
        <v>584</v>
      </c>
      <c r="L31" s="8"/>
      <c r="M31" s="8" t="s">
        <v>213</v>
      </c>
      <c r="N31" s="5" t="s">
        <v>237</v>
      </c>
      <c r="O31" s="5" t="s">
        <v>11</v>
      </c>
      <c r="P31" s="34"/>
      <c r="Q31" s="34"/>
      <c r="R31" s="34"/>
      <c r="S31" s="5" t="s">
        <v>467</v>
      </c>
    </row>
    <row r="32" spans="1:19" ht="14.4" x14ac:dyDescent="0.3">
      <c r="A32" s="12">
        <v>29</v>
      </c>
      <c r="B32" s="12">
        <v>16</v>
      </c>
      <c r="C32" s="12">
        <v>2</v>
      </c>
      <c r="D32" s="5" t="s">
        <v>396</v>
      </c>
      <c r="E32" s="37">
        <v>33604</v>
      </c>
      <c r="F32" s="5" t="s">
        <v>38</v>
      </c>
      <c r="G32" s="5" t="s">
        <v>365</v>
      </c>
      <c r="H32" s="5" t="s">
        <v>616</v>
      </c>
      <c r="I32" s="15">
        <v>2.99</v>
      </c>
      <c r="J32" s="19">
        <v>157</v>
      </c>
      <c r="K32" s="6" t="s">
        <v>602</v>
      </c>
      <c r="L32" s="6" t="s">
        <v>302</v>
      </c>
      <c r="M32" s="6" t="s">
        <v>39</v>
      </c>
      <c r="N32" s="5" t="s">
        <v>50</v>
      </c>
      <c r="O32" s="5" t="s">
        <v>31</v>
      </c>
      <c r="P32" s="34"/>
      <c r="Q32" s="34"/>
      <c r="R32" s="34"/>
      <c r="S32" s="5" t="s">
        <v>460</v>
      </c>
    </row>
    <row r="33" spans="1:19" ht="14.4" x14ac:dyDescent="0.3">
      <c r="A33" s="12">
        <v>30</v>
      </c>
      <c r="B33" s="6" t="s">
        <v>253</v>
      </c>
      <c r="C33" s="6" t="s">
        <v>253</v>
      </c>
      <c r="D33" s="5" t="s">
        <v>463</v>
      </c>
      <c r="E33" s="37">
        <v>33626</v>
      </c>
      <c r="F33" s="5" t="s">
        <v>258</v>
      </c>
      <c r="G33" s="5" t="s">
        <v>365</v>
      </c>
      <c r="H33" s="5" t="s">
        <v>616</v>
      </c>
      <c r="I33" s="15">
        <v>2.99</v>
      </c>
      <c r="J33" s="5">
        <v>143</v>
      </c>
      <c r="K33" s="6" t="s">
        <v>565</v>
      </c>
      <c r="L33" s="5"/>
      <c r="M33" s="5" t="s">
        <v>174</v>
      </c>
      <c r="N33" s="5" t="s">
        <v>155</v>
      </c>
      <c r="O33" s="6" t="s">
        <v>11</v>
      </c>
      <c r="P33" s="34"/>
      <c r="Q33" s="34"/>
      <c r="R33" s="34"/>
      <c r="S33" s="5" t="s">
        <v>467</v>
      </c>
    </row>
    <row r="34" spans="1:19" ht="14.4" x14ac:dyDescent="0.3">
      <c r="A34" s="12">
        <v>31</v>
      </c>
      <c r="B34" s="12">
        <v>84</v>
      </c>
      <c r="C34" s="12">
        <v>118</v>
      </c>
      <c r="D34" s="5" t="s">
        <v>144</v>
      </c>
      <c r="E34" s="37">
        <v>33635</v>
      </c>
      <c r="F34" s="5" t="s">
        <v>8</v>
      </c>
      <c r="G34" s="5" t="s">
        <v>365</v>
      </c>
      <c r="H34" s="5" t="s">
        <v>616</v>
      </c>
      <c r="I34" s="15">
        <v>2.99</v>
      </c>
      <c r="J34" s="19">
        <v>126</v>
      </c>
      <c r="K34" s="6" t="s">
        <v>585</v>
      </c>
      <c r="L34" s="6"/>
      <c r="M34" s="6" t="s">
        <v>120</v>
      </c>
      <c r="N34" s="6" t="s">
        <v>87</v>
      </c>
      <c r="O34" s="6" t="s">
        <v>11</v>
      </c>
      <c r="P34" s="34"/>
      <c r="Q34" s="34"/>
      <c r="R34" s="34"/>
      <c r="S34" s="6"/>
    </row>
    <row r="35" spans="1:19" ht="14.4" x14ac:dyDescent="0.3">
      <c r="A35" s="12">
        <v>32</v>
      </c>
      <c r="B35" s="12">
        <v>69</v>
      </c>
      <c r="C35" s="12">
        <v>119</v>
      </c>
      <c r="D35" s="5" t="s">
        <v>353</v>
      </c>
      <c r="E35" s="37">
        <v>33635</v>
      </c>
      <c r="F35" s="5" t="s">
        <v>119</v>
      </c>
      <c r="G35" s="5" t="s">
        <v>365</v>
      </c>
      <c r="H35" s="5" t="s">
        <v>616</v>
      </c>
      <c r="I35" s="15">
        <v>2.99</v>
      </c>
      <c r="J35" s="19">
        <v>121</v>
      </c>
      <c r="K35" s="6" t="s">
        <v>652</v>
      </c>
      <c r="L35" s="6"/>
      <c r="M35" s="8" t="s">
        <v>120</v>
      </c>
      <c r="N35" s="5" t="s">
        <v>87</v>
      </c>
      <c r="O35" s="5" t="s">
        <v>11</v>
      </c>
      <c r="P35" s="34"/>
      <c r="Q35" s="34"/>
      <c r="R35" s="34"/>
      <c r="S35" s="6"/>
    </row>
    <row r="36" spans="1:19" ht="14.4" x14ac:dyDescent="0.3">
      <c r="A36" s="12">
        <v>33</v>
      </c>
      <c r="B36" s="12">
        <v>80</v>
      </c>
      <c r="C36" s="12">
        <v>123</v>
      </c>
      <c r="D36" s="5" t="s">
        <v>137</v>
      </c>
      <c r="E36" s="37">
        <v>33664</v>
      </c>
      <c r="F36" s="5" t="s">
        <v>8</v>
      </c>
      <c r="G36" s="5" t="s">
        <v>365</v>
      </c>
      <c r="H36" s="5" t="s">
        <v>616</v>
      </c>
      <c r="I36" s="15">
        <v>2.99</v>
      </c>
      <c r="J36" s="19">
        <v>117</v>
      </c>
      <c r="K36" s="6" t="s">
        <v>664</v>
      </c>
      <c r="L36" s="6"/>
      <c r="M36" s="6" t="s">
        <v>120</v>
      </c>
      <c r="N36" s="6" t="s">
        <v>136</v>
      </c>
      <c r="O36" s="6" t="s">
        <v>11</v>
      </c>
      <c r="P36" s="34"/>
      <c r="Q36" s="34"/>
      <c r="R36" s="34"/>
      <c r="S36" s="6"/>
    </row>
    <row r="37" spans="1:19" ht="14.4" x14ac:dyDescent="0.3">
      <c r="A37" s="12">
        <v>34</v>
      </c>
      <c r="B37" s="12">
        <v>82</v>
      </c>
      <c r="C37" s="12">
        <v>125</v>
      </c>
      <c r="D37" s="5" t="s">
        <v>141</v>
      </c>
      <c r="E37" s="37">
        <v>33664</v>
      </c>
      <c r="F37" s="5" t="s">
        <v>129</v>
      </c>
      <c r="G37" s="5" t="s">
        <v>365</v>
      </c>
      <c r="H37" s="5" t="s">
        <v>616</v>
      </c>
      <c r="I37" s="15">
        <v>2.99</v>
      </c>
      <c r="J37" s="19">
        <v>119</v>
      </c>
      <c r="K37" s="6" t="s">
        <v>654</v>
      </c>
      <c r="L37" s="6"/>
      <c r="M37" s="6" t="s">
        <v>120</v>
      </c>
      <c r="N37" s="6" t="s">
        <v>142</v>
      </c>
      <c r="O37" s="6" t="s">
        <v>11</v>
      </c>
      <c r="P37" s="34"/>
      <c r="Q37" s="34"/>
      <c r="R37" s="34"/>
      <c r="S37" s="6"/>
    </row>
    <row r="38" spans="1:19" ht="14.4" x14ac:dyDescent="0.3">
      <c r="A38" s="12">
        <v>35</v>
      </c>
      <c r="B38" s="12">
        <v>78</v>
      </c>
      <c r="C38" s="12">
        <v>121</v>
      </c>
      <c r="D38" s="5" t="s">
        <v>134</v>
      </c>
      <c r="E38" s="37">
        <v>33695</v>
      </c>
      <c r="F38" s="5" t="s">
        <v>19</v>
      </c>
      <c r="G38" s="5" t="s">
        <v>365</v>
      </c>
      <c r="H38" s="5" t="s">
        <v>616</v>
      </c>
      <c r="I38" s="15">
        <v>2.99</v>
      </c>
      <c r="J38" s="19">
        <v>128</v>
      </c>
      <c r="K38" s="6" t="s">
        <v>650</v>
      </c>
      <c r="L38" s="6"/>
      <c r="M38" s="6" t="s">
        <v>120</v>
      </c>
      <c r="N38" s="6" t="s">
        <v>87</v>
      </c>
      <c r="O38" s="6" t="s">
        <v>11</v>
      </c>
      <c r="P38" s="34"/>
      <c r="Q38" s="34"/>
      <c r="R38" s="34"/>
      <c r="S38" s="6"/>
    </row>
    <row r="39" spans="1:19" ht="14.4" x14ac:dyDescent="0.3">
      <c r="A39" s="12">
        <v>36</v>
      </c>
      <c r="B39" s="12">
        <v>95</v>
      </c>
      <c r="C39" s="12">
        <v>131</v>
      </c>
      <c r="D39" s="5" t="s">
        <v>158</v>
      </c>
      <c r="E39" s="37">
        <v>33695</v>
      </c>
      <c r="F39" s="5" t="s">
        <v>159</v>
      </c>
      <c r="G39" s="5" t="s">
        <v>365</v>
      </c>
      <c r="H39" s="5" t="s">
        <v>616</v>
      </c>
      <c r="I39" s="15">
        <v>2.99</v>
      </c>
      <c r="J39" s="19">
        <v>144</v>
      </c>
      <c r="K39" s="6" t="s">
        <v>612</v>
      </c>
      <c r="L39" s="6"/>
      <c r="M39" s="6" t="s">
        <v>120</v>
      </c>
      <c r="N39" s="6" t="s">
        <v>142</v>
      </c>
      <c r="O39" s="6" t="s">
        <v>25</v>
      </c>
      <c r="P39" s="34"/>
      <c r="Q39" s="34"/>
      <c r="R39" s="34"/>
      <c r="S39" s="6"/>
    </row>
    <row r="40" spans="1:19" ht="14.4" x14ac:dyDescent="0.3">
      <c r="A40" s="12">
        <v>37</v>
      </c>
      <c r="B40" s="12">
        <v>28</v>
      </c>
      <c r="C40" s="12">
        <v>75</v>
      </c>
      <c r="D40" s="5" t="s">
        <v>397</v>
      </c>
      <c r="E40" s="37">
        <v>33725</v>
      </c>
      <c r="F40" s="5" t="s">
        <v>8</v>
      </c>
      <c r="G40" s="5" t="s">
        <v>365</v>
      </c>
      <c r="H40" s="5" t="s">
        <v>616</v>
      </c>
      <c r="I40" s="15">
        <v>2.99</v>
      </c>
      <c r="J40" s="19">
        <v>124</v>
      </c>
      <c r="K40" s="6" t="s">
        <v>649</v>
      </c>
      <c r="L40" s="6"/>
      <c r="M40" s="8" t="s">
        <v>13</v>
      </c>
      <c r="N40" s="5" t="s">
        <v>20</v>
      </c>
      <c r="O40" s="5" t="s">
        <v>15</v>
      </c>
      <c r="P40" s="34"/>
      <c r="Q40" s="34"/>
      <c r="R40" s="34"/>
      <c r="S40" s="5" t="s">
        <v>464</v>
      </c>
    </row>
    <row r="41" spans="1:19" ht="14.4" x14ac:dyDescent="0.3">
      <c r="A41" s="12">
        <v>38</v>
      </c>
      <c r="B41" s="12">
        <v>92</v>
      </c>
      <c r="C41" s="12">
        <v>135</v>
      </c>
      <c r="D41" s="5" t="s">
        <v>154</v>
      </c>
      <c r="E41" s="37">
        <v>33725</v>
      </c>
      <c r="F41" s="5" t="s">
        <v>8</v>
      </c>
      <c r="G41" s="5" t="s">
        <v>358</v>
      </c>
      <c r="H41" s="5" t="s">
        <v>616</v>
      </c>
      <c r="I41" s="15">
        <v>2.99</v>
      </c>
      <c r="J41" s="19">
        <v>135</v>
      </c>
      <c r="K41" s="6" t="s">
        <v>575</v>
      </c>
      <c r="L41" s="6"/>
      <c r="M41" s="6" t="s">
        <v>120</v>
      </c>
      <c r="N41" s="6" t="s">
        <v>155</v>
      </c>
      <c r="O41" s="6" t="s">
        <v>11</v>
      </c>
      <c r="P41" s="34"/>
      <c r="Q41" s="34"/>
      <c r="R41" s="34"/>
      <c r="S41" s="5" t="s">
        <v>464</v>
      </c>
    </row>
    <row r="42" spans="1:19" ht="14.4" x14ac:dyDescent="0.3">
      <c r="A42" s="12">
        <v>39</v>
      </c>
      <c r="B42" s="12">
        <v>126</v>
      </c>
      <c r="C42" s="12">
        <v>17</v>
      </c>
      <c r="D42" s="5" t="s">
        <v>210</v>
      </c>
      <c r="E42" s="37">
        <v>33725</v>
      </c>
      <c r="F42" s="5" t="s">
        <v>202</v>
      </c>
      <c r="G42" s="5" t="s">
        <v>373</v>
      </c>
      <c r="H42" s="5" t="s">
        <v>616</v>
      </c>
      <c r="I42" s="15">
        <v>2.99</v>
      </c>
      <c r="J42" s="19">
        <v>141</v>
      </c>
      <c r="K42" s="6" t="s">
        <v>598</v>
      </c>
      <c r="L42" s="6"/>
      <c r="M42" s="6" t="s">
        <v>39</v>
      </c>
      <c r="N42" s="6" t="s">
        <v>163</v>
      </c>
      <c r="O42" s="6" t="s">
        <v>11</v>
      </c>
      <c r="P42" s="34"/>
      <c r="Q42" s="34"/>
      <c r="R42" s="34"/>
      <c r="S42" s="6" t="s">
        <v>466</v>
      </c>
    </row>
    <row r="43" spans="1:19" ht="14.4" x14ac:dyDescent="0.3">
      <c r="A43" s="12">
        <v>40</v>
      </c>
      <c r="B43" s="9">
        <v>13</v>
      </c>
      <c r="C43" s="9">
        <v>61</v>
      </c>
      <c r="D43" s="5" t="s">
        <v>398</v>
      </c>
      <c r="E43" s="37">
        <v>33756</v>
      </c>
      <c r="F43" s="5" t="s">
        <v>43</v>
      </c>
      <c r="G43" s="5" t="s">
        <v>365</v>
      </c>
      <c r="H43" s="5" t="s">
        <v>616</v>
      </c>
      <c r="I43" s="15">
        <v>2.99</v>
      </c>
      <c r="J43" s="19">
        <v>142</v>
      </c>
      <c r="K43" s="6" t="s">
        <v>665</v>
      </c>
      <c r="L43" s="5" t="s">
        <v>302</v>
      </c>
      <c r="M43" s="8" t="s">
        <v>23</v>
      </c>
      <c r="N43" s="5" t="s">
        <v>28</v>
      </c>
      <c r="O43" s="5" t="s">
        <v>11</v>
      </c>
      <c r="P43" s="34"/>
      <c r="Q43" s="34"/>
      <c r="R43" s="34"/>
      <c r="S43" s="5" t="s">
        <v>472</v>
      </c>
    </row>
    <row r="44" spans="1:19" ht="14.4" x14ac:dyDescent="0.3">
      <c r="A44" s="12">
        <v>41</v>
      </c>
      <c r="B44" s="9">
        <v>43</v>
      </c>
      <c r="C44" s="9">
        <v>73</v>
      </c>
      <c r="D44" s="5" t="s">
        <v>399</v>
      </c>
      <c r="E44" s="37">
        <v>33756</v>
      </c>
      <c r="F44" s="5" t="s">
        <v>8</v>
      </c>
      <c r="G44" s="5" t="s">
        <v>365</v>
      </c>
      <c r="H44" s="5" t="s">
        <v>616</v>
      </c>
      <c r="I44" s="15">
        <v>2.99</v>
      </c>
      <c r="J44" s="36">
        <v>124</v>
      </c>
      <c r="K44" s="6" t="s">
        <v>666</v>
      </c>
      <c r="L44" s="8"/>
      <c r="M44" s="8" t="s">
        <v>23</v>
      </c>
      <c r="N44" s="5" t="s">
        <v>14</v>
      </c>
      <c r="O44" s="5" t="s">
        <v>11</v>
      </c>
      <c r="P44" s="34"/>
      <c r="Q44" s="34"/>
      <c r="R44" s="34"/>
      <c r="S44" s="6"/>
    </row>
    <row r="45" spans="1:19" ht="14.4" x14ac:dyDescent="0.3">
      <c r="A45" s="12">
        <v>42</v>
      </c>
      <c r="B45" s="9">
        <v>46</v>
      </c>
      <c r="C45" s="9">
        <v>68</v>
      </c>
      <c r="D45" s="5" t="s">
        <v>400</v>
      </c>
      <c r="E45" s="37">
        <v>33786</v>
      </c>
      <c r="F45" s="5" t="s">
        <v>8</v>
      </c>
      <c r="G45" s="5" t="s">
        <v>365</v>
      </c>
      <c r="H45" s="5" t="s">
        <v>616</v>
      </c>
      <c r="I45" s="15">
        <v>2.99</v>
      </c>
      <c r="J45" s="35">
        <v>125</v>
      </c>
      <c r="K45" s="6" t="s">
        <v>668</v>
      </c>
      <c r="L45" s="8"/>
      <c r="M45" s="8" t="s">
        <v>23</v>
      </c>
      <c r="N45" s="5" t="s">
        <v>28</v>
      </c>
      <c r="O45" s="5" t="s">
        <v>25</v>
      </c>
      <c r="P45" s="34"/>
      <c r="Q45" s="34"/>
      <c r="R45" s="34"/>
      <c r="S45" s="5"/>
    </row>
    <row r="46" spans="1:19" ht="14.4" x14ac:dyDescent="0.3">
      <c r="A46" s="12">
        <v>43</v>
      </c>
      <c r="B46" s="12">
        <v>21</v>
      </c>
      <c r="C46" s="12">
        <v>104</v>
      </c>
      <c r="D46" s="5" t="s">
        <v>401</v>
      </c>
      <c r="E46" s="37">
        <v>33786</v>
      </c>
      <c r="F46" s="5" t="s">
        <v>8</v>
      </c>
      <c r="G46" s="5" t="s">
        <v>365</v>
      </c>
      <c r="H46" s="5" t="s">
        <v>616</v>
      </c>
      <c r="I46" s="15">
        <v>2.99</v>
      </c>
      <c r="J46" s="36">
        <v>110</v>
      </c>
      <c r="K46" s="6" t="s">
        <v>669</v>
      </c>
      <c r="L46" s="8"/>
      <c r="M46" s="8" t="s">
        <v>13</v>
      </c>
      <c r="N46" s="5" t="s">
        <v>57</v>
      </c>
      <c r="O46" s="5" t="s">
        <v>11</v>
      </c>
      <c r="P46" s="34"/>
      <c r="Q46" s="34"/>
      <c r="R46" s="34"/>
      <c r="S46" s="6"/>
    </row>
    <row r="47" spans="1:19" ht="14.4" x14ac:dyDescent="0.3">
      <c r="A47" s="12">
        <v>44</v>
      </c>
      <c r="B47" s="12">
        <v>9</v>
      </c>
      <c r="C47" s="12">
        <v>52</v>
      </c>
      <c r="D47" s="5" t="s">
        <v>402</v>
      </c>
      <c r="E47" s="37">
        <v>33817</v>
      </c>
      <c r="F47" s="5" t="s">
        <v>30</v>
      </c>
      <c r="G47" s="5" t="s">
        <v>365</v>
      </c>
      <c r="H47" s="5" t="s">
        <v>616</v>
      </c>
      <c r="I47" s="15">
        <v>2.99</v>
      </c>
      <c r="J47" s="19">
        <v>158</v>
      </c>
      <c r="K47" s="6" t="s">
        <v>615</v>
      </c>
      <c r="L47" s="5" t="s">
        <v>302</v>
      </c>
      <c r="M47" s="8" t="s">
        <v>23</v>
      </c>
      <c r="N47" s="5" t="s">
        <v>24</v>
      </c>
      <c r="O47" s="5" t="s">
        <v>31</v>
      </c>
      <c r="P47" s="34"/>
      <c r="Q47" s="34"/>
      <c r="R47" s="34"/>
      <c r="S47" s="6" t="s">
        <v>436</v>
      </c>
    </row>
    <row r="48" spans="1:19" ht="14.4" x14ac:dyDescent="0.3">
      <c r="A48" s="12">
        <v>45</v>
      </c>
      <c r="B48" s="12">
        <v>87</v>
      </c>
      <c r="C48" s="12">
        <v>130</v>
      </c>
      <c r="D48" s="5" t="s">
        <v>148</v>
      </c>
      <c r="E48" s="37">
        <v>33817</v>
      </c>
      <c r="F48" s="5" t="s">
        <v>8</v>
      </c>
      <c r="G48" s="5" t="s">
        <v>365</v>
      </c>
      <c r="H48" s="5" t="s">
        <v>616</v>
      </c>
      <c r="I48" s="15">
        <v>2.99</v>
      </c>
      <c r="J48" s="19">
        <v>126</v>
      </c>
      <c r="K48" s="6" t="s">
        <v>586</v>
      </c>
      <c r="L48" s="6"/>
      <c r="M48" s="6" t="s">
        <v>120</v>
      </c>
      <c r="N48" s="6" t="s">
        <v>142</v>
      </c>
      <c r="O48" s="6" t="s">
        <v>11</v>
      </c>
      <c r="P48" s="34"/>
      <c r="Q48" s="34"/>
      <c r="R48" s="34"/>
      <c r="S48" s="6"/>
    </row>
    <row r="49" spans="1:19" ht="14.4" x14ac:dyDescent="0.3">
      <c r="A49" s="12">
        <v>46</v>
      </c>
      <c r="B49" s="12">
        <v>88</v>
      </c>
      <c r="C49" s="12">
        <v>6</v>
      </c>
      <c r="D49" s="5" t="s">
        <v>149</v>
      </c>
      <c r="E49" s="37">
        <v>33848</v>
      </c>
      <c r="F49" s="5" t="s">
        <v>150</v>
      </c>
      <c r="G49" s="5" t="s">
        <v>358</v>
      </c>
      <c r="H49" s="5" t="s">
        <v>616</v>
      </c>
      <c r="I49" s="15">
        <v>2.99</v>
      </c>
      <c r="J49" s="19">
        <v>121</v>
      </c>
      <c r="K49" s="6" t="s">
        <v>569</v>
      </c>
      <c r="L49" s="6"/>
      <c r="M49" s="6" t="s">
        <v>39</v>
      </c>
      <c r="N49" s="6" t="s">
        <v>50</v>
      </c>
      <c r="O49" s="6" t="s">
        <v>11</v>
      </c>
      <c r="P49" s="34"/>
      <c r="Q49" s="34"/>
      <c r="R49" s="34"/>
      <c r="S49" s="5" t="s">
        <v>464</v>
      </c>
    </row>
    <row r="50" spans="1:19" ht="14.4" x14ac:dyDescent="0.3">
      <c r="A50" s="12">
        <v>47</v>
      </c>
      <c r="B50" s="12">
        <v>66</v>
      </c>
      <c r="C50" s="12">
        <v>37</v>
      </c>
      <c r="D50" s="5" t="s">
        <v>403</v>
      </c>
      <c r="E50" s="37">
        <v>33848</v>
      </c>
      <c r="F50" s="5" t="s">
        <v>45</v>
      </c>
      <c r="G50" s="5" t="s">
        <v>365</v>
      </c>
      <c r="H50" s="5" t="s">
        <v>616</v>
      </c>
      <c r="I50" s="15">
        <v>2.99</v>
      </c>
      <c r="J50" s="19">
        <v>141</v>
      </c>
      <c r="K50" s="6" t="s">
        <v>647</v>
      </c>
      <c r="L50" s="6"/>
      <c r="M50" s="8" t="s">
        <v>9</v>
      </c>
      <c r="N50" s="5" t="s">
        <v>10</v>
      </c>
      <c r="O50" s="5" t="s">
        <v>11</v>
      </c>
      <c r="P50" s="34"/>
      <c r="Q50" s="34"/>
      <c r="R50" s="34"/>
      <c r="S50" s="5" t="s">
        <v>464</v>
      </c>
    </row>
    <row r="51" spans="1:19" ht="14.4" x14ac:dyDescent="0.3">
      <c r="A51" s="12">
        <v>48</v>
      </c>
      <c r="B51" s="12">
        <v>122</v>
      </c>
      <c r="C51" s="12">
        <v>22</v>
      </c>
      <c r="D51" s="5" t="s">
        <v>206</v>
      </c>
      <c r="E51" s="37">
        <v>33878</v>
      </c>
      <c r="F51" s="5" t="s">
        <v>150</v>
      </c>
      <c r="G51" s="5" t="s">
        <v>365</v>
      </c>
      <c r="H51" s="5" t="s">
        <v>616</v>
      </c>
      <c r="I51" s="15">
        <v>2.99</v>
      </c>
      <c r="J51" s="19">
        <v>144</v>
      </c>
      <c r="K51" s="6" t="s">
        <v>588</v>
      </c>
      <c r="L51" s="6"/>
      <c r="M51" s="6" t="s">
        <v>39</v>
      </c>
      <c r="N51" s="6" t="s">
        <v>163</v>
      </c>
      <c r="O51" s="6" t="s">
        <v>25</v>
      </c>
      <c r="P51" s="34"/>
      <c r="Q51" s="34"/>
      <c r="R51" s="34"/>
      <c r="S51" s="6"/>
    </row>
    <row r="52" spans="1:19" ht="14.4" x14ac:dyDescent="0.3">
      <c r="A52" s="12">
        <v>49</v>
      </c>
      <c r="B52" s="12">
        <v>138</v>
      </c>
      <c r="C52" s="12">
        <v>137</v>
      </c>
      <c r="D52" s="5" t="s">
        <v>229</v>
      </c>
      <c r="E52" s="37">
        <v>33878</v>
      </c>
      <c r="F52" s="5" t="s">
        <v>119</v>
      </c>
      <c r="G52" s="5" t="s">
        <v>365</v>
      </c>
      <c r="H52" s="5" t="s">
        <v>616</v>
      </c>
      <c r="I52" s="15">
        <v>2.99</v>
      </c>
      <c r="J52" s="19">
        <v>140</v>
      </c>
      <c r="K52" s="6" t="s">
        <v>608</v>
      </c>
      <c r="L52" s="6"/>
      <c r="M52" s="6" t="s">
        <v>174</v>
      </c>
      <c r="N52" s="6" t="s">
        <v>155</v>
      </c>
      <c r="O52" s="6" t="s">
        <v>25</v>
      </c>
      <c r="P52" s="34"/>
      <c r="Q52" s="34"/>
      <c r="R52" s="34"/>
      <c r="S52" s="6"/>
    </row>
    <row r="53" spans="1:19" ht="14.4" x14ac:dyDescent="0.3">
      <c r="A53" s="12">
        <v>50</v>
      </c>
      <c r="B53" s="12">
        <v>109</v>
      </c>
      <c r="C53" s="12">
        <v>26</v>
      </c>
      <c r="D53" s="5" t="s">
        <v>185</v>
      </c>
      <c r="E53" s="37">
        <v>33909</v>
      </c>
      <c r="F53" s="5" t="s">
        <v>186</v>
      </c>
      <c r="G53" s="5" t="s">
        <v>365</v>
      </c>
      <c r="H53" s="5" t="s">
        <v>616</v>
      </c>
      <c r="I53" s="15">
        <v>2.99</v>
      </c>
      <c r="J53" s="19">
        <v>127</v>
      </c>
      <c r="K53" s="6" t="s">
        <v>590</v>
      </c>
      <c r="L53" s="6"/>
      <c r="M53" s="6" t="s">
        <v>39</v>
      </c>
      <c r="N53" s="6" t="s">
        <v>171</v>
      </c>
      <c r="O53" s="6" t="s">
        <v>15</v>
      </c>
      <c r="P53" s="34"/>
      <c r="Q53" s="34"/>
      <c r="R53" s="34"/>
      <c r="S53" s="6"/>
    </row>
    <row r="54" spans="1:19" ht="14.4" x14ac:dyDescent="0.3">
      <c r="A54" s="12">
        <v>51</v>
      </c>
      <c r="B54" s="6">
        <v>136</v>
      </c>
      <c r="C54" s="12">
        <v>27</v>
      </c>
      <c r="D54" s="5" t="s">
        <v>224</v>
      </c>
      <c r="E54" s="37">
        <v>33909</v>
      </c>
      <c r="F54" s="5" t="s">
        <v>186</v>
      </c>
      <c r="G54" s="5" t="s">
        <v>365</v>
      </c>
      <c r="H54" s="5" t="s">
        <v>616</v>
      </c>
      <c r="I54" s="15">
        <v>2.99</v>
      </c>
      <c r="J54" s="8">
        <v>142</v>
      </c>
      <c r="K54" s="6" t="s">
        <v>591</v>
      </c>
      <c r="L54" s="8"/>
      <c r="M54" s="8" t="s">
        <v>39</v>
      </c>
      <c r="N54" s="5" t="s">
        <v>225</v>
      </c>
      <c r="O54" s="5" t="s">
        <v>25</v>
      </c>
      <c r="P54" s="34"/>
      <c r="Q54" s="34"/>
      <c r="R54" s="34"/>
    </row>
    <row r="55" spans="1:19" ht="14.4" x14ac:dyDescent="0.3">
      <c r="A55" s="12">
        <v>52</v>
      </c>
      <c r="B55" s="12">
        <v>114</v>
      </c>
      <c r="C55" s="12">
        <v>23</v>
      </c>
      <c r="D55" s="5" t="s">
        <v>194</v>
      </c>
      <c r="E55" s="37">
        <v>33939</v>
      </c>
      <c r="F55" s="5" t="s">
        <v>418</v>
      </c>
      <c r="G55" s="5" t="s">
        <v>365</v>
      </c>
      <c r="H55" s="5" t="s">
        <v>616</v>
      </c>
      <c r="I55" s="15">
        <v>2.99</v>
      </c>
      <c r="J55" s="19">
        <v>144</v>
      </c>
      <c r="K55" s="6" t="s">
        <v>593</v>
      </c>
      <c r="L55" s="6"/>
      <c r="M55" s="6" t="s">
        <v>39</v>
      </c>
      <c r="N55" s="6" t="s">
        <v>171</v>
      </c>
      <c r="O55" s="6" t="s">
        <v>11</v>
      </c>
      <c r="P55" s="34"/>
      <c r="Q55" s="34"/>
      <c r="R55" s="34"/>
      <c r="S55" s="6"/>
    </row>
    <row r="56" spans="1:19" ht="14.4" x14ac:dyDescent="0.3">
      <c r="A56" s="12">
        <v>53</v>
      </c>
      <c r="B56" s="12">
        <v>111</v>
      </c>
      <c r="C56" s="12">
        <v>24</v>
      </c>
      <c r="D56" s="5" t="s">
        <v>189</v>
      </c>
      <c r="E56" s="37">
        <v>33939</v>
      </c>
      <c r="F56" s="5" t="s">
        <v>419</v>
      </c>
      <c r="G56" s="5" t="s">
        <v>365</v>
      </c>
      <c r="H56" s="5" t="s">
        <v>616</v>
      </c>
      <c r="I56" s="15">
        <v>2.99</v>
      </c>
      <c r="J56" s="19">
        <v>127</v>
      </c>
      <c r="K56" s="6" t="s">
        <v>572</v>
      </c>
      <c r="L56" s="6"/>
      <c r="M56" s="6" t="s">
        <v>39</v>
      </c>
      <c r="N56" s="6" t="s">
        <v>171</v>
      </c>
      <c r="O56" s="6" t="s">
        <v>11</v>
      </c>
      <c r="P56" s="34"/>
      <c r="Q56" s="34"/>
      <c r="R56" s="34"/>
      <c r="S56" s="6"/>
    </row>
    <row r="57" spans="1:19" ht="14.4" x14ac:dyDescent="0.3">
      <c r="A57" s="12">
        <v>54</v>
      </c>
      <c r="B57" s="12">
        <v>103</v>
      </c>
      <c r="C57" s="12">
        <v>136</v>
      </c>
      <c r="D57" s="5" t="s">
        <v>173</v>
      </c>
      <c r="E57" s="37">
        <v>33970</v>
      </c>
      <c r="F57" s="5" t="s">
        <v>119</v>
      </c>
      <c r="G57" s="5" t="s">
        <v>358</v>
      </c>
      <c r="H57" s="5" t="s">
        <v>616</v>
      </c>
      <c r="I57" s="15">
        <v>2.99</v>
      </c>
      <c r="J57" s="19">
        <v>138</v>
      </c>
      <c r="K57" s="6" t="s">
        <v>645</v>
      </c>
      <c r="L57" s="6"/>
      <c r="M57" s="6" t="s">
        <v>174</v>
      </c>
      <c r="N57" s="6" t="s">
        <v>155</v>
      </c>
      <c r="O57" s="6" t="s">
        <v>25</v>
      </c>
      <c r="P57" s="34"/>
      <c r="Q57" s="34"/>
      <c r="R57" s="34"/>
      <c r="S57" s="5" t="s">
        <v>464</v>
      </c>
    </row>
    <row r="58" spans="1:19" ht="14.4" x14ac:dyDescent="0.3">
      <c r="A58" s="12">
        <v>55</v>
      </c>
      <c r="B58" s="12">
        <v>106</v>
      </c>
      <c r="C58" s="12">
        <v>138</v>
      </c>
      <c r="D58" s="5" t="s">
        <v>179</v>
      </c>
      <c r="E58" s="37">
        <v>33970</v>
      </c>
      <c r="F58" s="5" t="s">
        <v>180</v>
      </c>
      <c r="G58" s="5" t="s">
        <v>365</v>
      </c>
      <c r="H58" s="5" t="s">
        <v>616</v>
      </c>
      <c r="I58" s="15">
        <v>2.99</v>
      </c>
      <c r="J58" s="19">
        <v>137</v>
      </c>
      <c r="K58" s="6" t="s">
        <v>643</v>
      </c>
      <c r="L58" s="6"/>
      <c r="M58" s="6" t="s">
        <v>174</v>
      </c>
      <c r="N58" s="6" t="s">
        <v>155</v>
      </c>
      <c r="O58" s="6" t="s">
        <v>25</v>
      </c>
      <c r="P58" s="34"/>
      <c r="Q58" s="34"/>
      <c r="R58" s="34"/>
      <c r="S58" s="6"/>
    </row>
    <row r="59" spans="1:19" ht="14.4" x14ac:dyDescent="0.3">
      <c r="A59" s="12">
        <v>56</v>
      </c>
      <c r="B59" s="6">
        <v>133</v>
      </c>
      <c r="C59" s="12">
        <v>28</v>
      </c>
      <c r="D59" s="5" t="s">
        <v>219</v>
      </c>
      <c r="E59" s="37">
        <v>34001</v>
      </c>
      <c r="F59" s="5" t="s">
        <v>8</v>
      </c>
      <c r="G59" s="5" t="s">
        <v>365</v>
      </c>
      <c r="H59" s="5" t="s">
        <v>616</v>
      </c>
      <c r="I59" s="15">
        <v>3.5</v>
      </c>
      <c r="J59" s="8">
        <v>128</v>
      </c>
      <c r="K59" s="6" t="s">
        <v>594</v>
      </c>
      <c r="L59" s="8"/>
      <c r="M59" s="8" t="s">
        <v>39</v>
      </c>
      <c r="N59" s="5" t="s">
        <v>110</v>
      </c>
      <c r="O59" s="5" t="s">
        <v>25</v>
      </c>
      <c r="P59" s="34"/>
      <c r="Q59" s="34"/>
      <c r="R59" s="34"/>
    </row>
    <row r="60" spans="1:19" ht="14.4" x14ac:dyDescent="0.3">
      <c r="A60" s="12">
        <v>57</v>
      </c>
      <c r="B60" s="12">
        <v>62</v>
      </c>
      <c r="C60" s="12">
        <v>29</v>
      </c>
      <c r="D60" s="5" t="s">
        <v>404</v>
      </c>
      <c r="E60" s="37">
        <v>34001</v>
      </c>
      <c r="F60" s="5" t="s">
        <v>45</v>
      </c>
      <c r="G60" s="5" t="s">
        <v>365</v>
      </c>
      <c r="H60" s="5" t="s">
        <v>616</v>
      </c>
      <c r="I60" s="15">
        <v>3.5</v>
      </c>
      <c r="J60" s="36">
        <v>141</v>
      </c>
      <c r="K60" s="6" t="s">
        <v>596</v>
      </c>
      <c r="L60" s="8"/>
      <c r="M60" s="8" t="s">
        <v>39</v>
      </c>
      <c r="N60" s="5" t="s">
        <v>110</v>
      </c>
      <c r="O60" s="5" t="s">
        <v>31</v>
      </c>
      <c r="P60" s="34"/>
      <c r="Q60" s="34"/>
      <c r="R60" s="34"/>
      <c r="S60" s="6"/>
    </row>
    <row r="61" spans="1:19" ht="14.4" x14ac:dyDescent="0.3">
      <c r="A61" s="12">
        <v>58</v>
      </c>
      <c r="B61" s="12">
        <v>40</v>
      </c>
      <c r="C61" s="12">
        <v>80</v>
      </c>
      <c r="D61" s="5" t="s">
        <v>405</v>
      </c>
      <c r="E61" s="37">
        <v>34029</v>
      </c>
      <c r="F61" s="5" t="s">
        <v>8</v>
      </c>
      <c r="G61" s="5" t="s">
        <v>365</v>
      </c>
      <c r="H61" s="5" t="s">
        <v>616</v>
      </c>
      <c r="I61" s="15">
        <v>3.5</v>
      </c>
      <c r="J61" s="19">
        <v>127</v>
      </c>
      <c r="K61" s="6" t="s">
        <v>646</v>
      </c>
      <c r="L61" s="8"/>
      <c r="M61" s="8" t="s">
        <v>13</v>
      </c>
      <c r="N61" s="5" t="s">
        <v>84</v>
      </c>
      <c r="O61" s="5" t="s">
        <v>11</v>
      </c>
      <c r="P61" s="34"/>
      <c r="Q61" s="34"/>
      <c r="R61" s="34"/>
      <c r="S61" s="6"/>
    </row>
    <row r="62" spans="1:19" ht="14.4" x14ac:dyDescent="0.3">
      <c r="A62" s="12">
        <v>59</v>
      </c>
      <c r="B62" s="12">
        <v>50</v>
      </c>
      <c r="C62" s="12">
        <v>82</v>
      </c>
      <c r="D62" s="5" t="s">
        <v>406</v>
      </c>
      <c r="E62" s="37">
        <v>34029</v>
      </c>
      <c r="F62" s="5" t="s">
        <v>8</v>
      </c>
      <c r="G62" s="5" t="s">
        <v>365</v>
      </c>
      <c r="H62" s="5" t="s">
        <v>616</v>
      </c>
      <c r="I62" s="15">
        <v>3.5</v>
      </c>
      <c r="J62" s="36">
        <v>125</v>
      </c>
      <c r="K62" s="6" t="s">
        <v>562</v>
      </c>
      <c r="L62" s="8"/>
      <c r="M62" s="8" t="s">
        <v>13</v>
      </c>
      <c r="N62" s="5" t="s">
        <v>14</v>
      </c>
      <c r="O62" s="5" t="s">
        <v>11</v>
      </c>
      <c r="P62" s="34"/>
      <c r="Q62" s="34"/>
      <c r="R62" s="34"/>
      <c r="S62" s="6"/>
    </row>
    <row r="63" spans="1:19" ht="14.4" x14ac:dyDescent="0.3">
      <c r="A63" s="12">
        <v>60</v>
      </c>
      <c r="B63" s="12">
        <v>25</v>
      </c>
      <c r="C63" s="12">
        <v>89</v>
      </c>
      <c r="D63" s="5" t="s">
        <v>407</v>
      </c>
      <c r="E63" s="37">
        <v>34060</v>
      </c>
      <c r="F63" s="5" t="s">
        <v>8</v>
      </c>
      <c r="G63" s="5" t="s">
        <v>365</v>
      </c>
      <c r="H63" s="5" t="s">
        <v>616</v>
      </c>
      <c r="I63" s="15">
        <v>3.5</v>
      </c>
      <c r="J63" s="36">
        <v>126</v>
      </c>
      <c r="K63" s="6" t="s">
        <v>561</v>
      </c>
      <c r="L63" s="8"/>
      <c r="M63" s="8" t="s">
        <v>13</v>
      </c>
      <c r="N63" s="5" t="s">
        <v>63</v>
      </c>
      <c r="O63" s="5" t="s">
        <v>11</v>
      </c>
      <c r="P63" s="34"/>
      <c r="Q63" s="34"/>
      <c r="R63" s="34"/>
      <c r="S63" s="5"/>
    </row>
    <row r="64" spans="1:19" ht="14.4" x14ac:dyDescent="0.3">
      <c r="A64" s="12">
        <v>61</v>
      </c>
      <c r="B64" s="12">
        <v>75</v>
      </c>
      <c r="C64" s="12">
        <v>110</v>
      </c>
      <c r="D64" s="5" t="s">
        <v>131</v>
      </c>
      <c r="E64" s="37">
        <v>34060</v>
      </c>
      <c r="F64" s="5" t="s">
        <v>8</v>
      </c>
      <c r="G64" s="5" t="s">
        <v>365</v>
      </c>
      <c r="H64" s="5" t="s">
        <v>616</v>
      </c>
      <c r="I64" s="15">
        <v>3.5</v>
      </c>
      <c r="J64" s="19">
        <v>126</v>
      </c>
      <c r="K64" s="6" t="s">
        <v>558</v>
      </c>
      <c r="L64" s="6"/>
      <c r="M64" s="6" t="s">
        <v>13</v>
      </c>
      <c r="N64" s="6" t="s">
        <v>36</v>
      </c>
      <c r="O64" s="6" t="s">
        <v>11</v>
      </c>
      <c r="P64" s="34"/>
      <c r="Q64" s="34"/>
      <c r="R64" s="34"/>
      <c r="S64" s="6"/>
    </row>
    <row r="65" spans="1:19" ht="14.4" x14ac:dyDescent="0.3">
      <c r="A65" s="12">
        <v>62</v>
      </c>
      <c r="B65" s="12">
        <v>24</v>
      </c>
      <c r="C65" s="12">
        <v>40</v>
      </c>
      <c r="D65" s="5" t="s">
        <v>409</v>
      </c>
      <c r="E65" s="37">
        <v>34090</v>
      </c>
      <c r="F65" s="5" t="s">
        <v>19</v>
      </c>
      <c r="G65" s="5" t="s">
        <v>365</v>
      </c>
      <c r="H65" s="5" t="s">
        <v>616</v>
      </c>
      <c r="I65" s="15">
        <v>3.5</v>
      </c>
      <c r="J65" s="36">
        <v>127</v>
      </c>
      <c r="K65" s="6" t="s">
        <v>557</v>
      </c>
      <c r="L65" s="8"/>
      <c r="M65" s="8" t="s">
        <v>9</v>
      </c>
      <c r="N65" s="5" t="s">
        <v>10</v>
      </c>
      <c r="O65" s="5" t="s">
        <v>11</v>
      </c>
      <c r="P65" s="34"/>
      <c r="Q65" s="34"/>
      <c r="R65" s="34"/>
      <c r="S65" s="6"/>
    </row>
    <row r="66" spans="1:19" ht="14.4" x14ac:dyDescent="0.3">
      <c r="A66" s="12">
        <v>63</v>
      </c>
      <c r="B66" s="12">
        <v>8</v>
      </c>
      <c r="C66" s="12">
        <v>66</v>
      </c>
      <c r="D66" s="5" t="s">
        <v>408</v>
      </c>
      <c r="E66" s="37">
        <v>34090</v>
      </c>
      <c r="F66" s="5" t="s">
        <v>8</v>
      </c>
      <c r="G66" s="5" t="s">
        <v>365</v>
      </c>
      <c r="H66" s="5" t="s">
        <v>616</v>
      </c>
      <c r="I66" s="15">
        <v>3.5</v>
      </c>
      <c r="J66" s="19">
        <v>125</v>
      </c>
      <c r="K66" s="6" t="s">
        <v>555</v>
      </c>
      <c r="L66" s="6"/>
      <c r="M66" s="8" t="s">
        <v>23</v>
      </c>
      <c r="N66" s="5" t="s">
        <v>28</v>
      </c>
      <c r="O66" s="5" t="s">
        <v>11</v>
      </c>
      <c r="P66" s="34"/>
      <c r="Q66" s="34"/>
      <c r="R66" s="34"/>
      <c r="S66" s="6"/>
    </row>
    <row r="67" spans="1:19" ht="14.4" x14ac:dyDescent="0.3">
      <c r="A67" s="12">
        <v>64</v>
      </c>
      <c r="B67" s="12">
        <v>65</v>
      </c>
      <c r="C67" s="12">
        <v>70</v>
      </c>
      <c r="D67" s="5" t="s">
        <v>410</v>
      </c>
      <c r="E67" s="37">
        <v>34121</v>
      </c>
      <c r="F67" s="5" t="s">
        <v>8</v>
      </c>
      <c r="G67" s="5" t="s">
        <v>365</v>
      </c>
      <c r="H67" s="5" t="s">
        <v>616</v>
      </c>
      <c r="I67" s="15">
        <v>3.5</v>
      </c>
      <c r="J67" s="19">
        <v>144</v>
      </c>
      <c r="K67" s="6" t="s">
        <v>553</v>
      </c>
      <c r="L67" s="5"/>
      <c r="M67" s="8" t="s">
        <v>23</v>
      </c>
      <c r="N67" s="5" t="s">
        <v>59</v>
      </c>
      <c r="O67" s="5" t="s">
        <v>25</v>
      </c>
      <c r="P67" s="34"/>
      <c r="Q67" s="34"/>
      <c r="R67" s="34"/>
      <c r="S67" s="5"/>
    </row>
    <row r="68" spans="1:19" ht="14.4" x14ac:dyDescent="0.3">
      <c r="A68" s="12">
        <v>65</v>
      </c>
      <c r="B68" s="12">
        <v>37</v>
      </c>
      <c r="C68" s="12">
        <v>114</v>
      </c>
      <c r="D68" s="5" t="s">
        <v>411</v>
      </c>
      <c r="E68" s="37">
        <v>34121</v>
      </c>
      <c r="F68" s="5" t="s">
        <v>8</v>
      </c>
      <c r="G68" s="5" t="s">
        <v>365</v>
      </c>
      <c r="H68" s="5" t="s">
        <v>616</v>
      </c>
      <c r="I68" s="15">
        <v>3.5</v>
      </c>
      <c r="J68" s="36">
        <v>124</v>
      </c>
      <c r="K68" s="6" t="s">
        <v>551</v>
      </c>
      <c r="L68" s="8"/>
      <c r="M68" s="8" t="s">
        <v>13</v>
      </c>
      <c r="N68" s="5" t="s">
        <v>79</v>
      </c>
      <c r="O68" s="5" t="s">
        <v>11</v>
      </c>
      <c r="P68" s="34"/>
      <c r="Q68" s="34"/>
      <c r="R68" s="34"/>
      <c r="S68" s="6"/>
    </row>
    <row r="69" spans="1:19" ht="14.4" x14ac:dyDescent="0.3">
      <c r="A69" s="12">
        <v>66</v>
      </c>
      <c r="B69" s="12">
        <v>98</v>
      </c>
      <c r="C69" s="12">
        <v>46</v>
      </c>
      <c r="D69" s="5" t="s">
        <v>164</v>
      </c>
      <c r="E69" s="37">
        <v>34213</v>
      </c>
      <c r="F69" s="5" t="s">
        <v>19</v>
      </c>
      <c r="G69" s="5" t="s">
        <v>365</v>
      </c>
      <c r="H69" s="5" t="s">
        <v>616</v>
      </c>
      <c r="I69" s="15">
        <v>3.5</v>
      </c>
      <c r="J69" s="19">
        <v>159</v>
      </c>
      <c r="K69" s="6" t="s">
        <v>549</v>
      </c>
      <c r="L69" s="6"/>
      <c r="M69" s="6" t="s">
        <v>9</v>
      </c>
      <c r="N69" s="6" t="s">
        <v>122</v>
      </c>
      <c r="O69" s="6" t="s">
        <v>25</v>
      </c>
      <c r="P69" s="34"/>
      <c r="Q69" s="34"/>
      <c r="R69" s="34"/>
      <c r="S69" s="6"/>
    </row>
    <row r="70" spans="1:19" ht="14.4" x14ac:dyDescent="0.3">
      <c r="A70" s="12">
        <v>67</v>
      </c>
      <c r="B70" s="12">
        <v>143</v>
      </c>
      <c r="C70" s="12">
        <v>153</v>
      </c>
      <c r="D70" s="5" t="s">
        <v>235</v>
      </c>
      <c r="E70" s="37">
        <v>34213</v>
      </c>
      <c r="F70" s="5" t="s">
        <v>236</v>
      </c>
      <c r="G70" s="5" t="s">
        <v>365</v>
      </c>
      <c r="H70" s="5" t="s">
        <v>616</v>
      </c>
      <c r="I70" s="15">
        <v>3.5</v>
      </c>
      <c r="J70" s="19">
        <v>138</v>
      </c>
      <c r="K70" s="6" t="s">
        <v>547</v>
      </c>
      <c r="L70" s="6"/>
      <c r="M70" s="6" t="s">
        <v>213</v>
      </c>
      <c r="N70" s="6" t="s">
        <v>237</v>
      </c>
      <c r="O70" s="6" t="s">
        <v>25</v>
      </c>
      <c r="P70" s="34"/>
      <c r="Q70" s="34"/>
      <c r="R70" s="34"/>
      <c r="S70" s="6"/>
    </row>
    <row r="71" spans="1:19" ht="14.4" x14ac:dyDescent="0.3">
      <c r="A71" s="12">
        <v>68</v>
      </c>
      <c r="B71" s="12">
        <v>15</v>
      </c>
      <c r="C71" s="12">
        <v>59</v>
      </c>
      <c r="D71" s="5" t="s">
        <v>412</v>
      </c>
      <c r="E71" s="37">
        <v>34243</v>
      </c>
      <c r="F71" s="5" t="s">
        <v>48</v>
      </c>
      <c r="G71" s="5" t="s">
        <v>365</v>
      </c>
      <c r="H71" s="5" t="s">
        <v>616</v>
      </c>
      <c r="I71" s="15">
        <v>3.5</v>
      </c>
      <c r="J71" s="19">
        <v>172</v>
      </c>
      <c r="K71" s="6" t="s">
        <v>546</v>
      </c>
      <c r="L71" s="5" t="s">
        <v>302</v>
      </c>
      <c r="M71" s="8" t="s">
        <v>23</v>
      </c>
      <c r="N71" s="5" t="s">
        <v>33</v>
      </c>
      <c r="O71" s="5" t="s">
        <v>31</v>
      </c>
      <c r="P71" s="34"/>
      <c r="Q71" s="34"/>
      <c r="R71" s="34"/>
      <c r="S71" s="6" t="s">
        <v>497</v>
      </c>
    </row>
    <row r="72" spans="1:19" ht="14.4" x14ac:dyDescent="0.3">
      <c r="A72" s="12">
        <v>69</v>
      </c>
      <c r="B72" s="12">
        <v>39</v>
      </c>
      <c r="C72" s="12">
        <v>109</v>
      </c>
      <c r="D72" s="5" t="s">
        <v>413</v>
      </c>
      <c r="E72" s="37">
        <v>34243</v>
      </c>
      <c r="F72" s="5" t="s">
        <v>35</v>
      </c>
      <c r="G72" s="5" t="s">
        <v>365</v>
      </c>
      <c r="H72" s="5" t="s">
        <v>616</v>
      </c>
      <c r="I72" s="15">
        <v>3.5</v>
      </c>
      <c r="J72" s="19">
        <v>127</v>
      </c>
      <c r="K72" s="6" t="s">
        <v>564</v>
      </c>
      <c r="L72" s="5"/>
      <c r="M72" s="8" t="s">
        <v>13</v>
      </c>
      <c r="N72" s="5" t="s">
        <v>36</v>
      </c>
      <c r="O72" s="5" t="s">
        <v>11</v>
      </c>
      <c r="P72" s="34"/>
      <c r="Q72" s="34"/>
      <c r="R72" s="34"/>
      <c r="S72" s="6"/>
    </row>
    <row r="73" spans="1:19" ht="14.4" x14ac:dyDescent="0.3">
      <c r="A73" s="12">
        <v>70</v>
      </c>
      <c r="B73" s="12">
        <v>22</v>
      </c>
      <c r="C73" s="12">
        <v>71</v>
      </c>
      <c r="D73" s="5" t="s">
        <v>414</v>
      </c>
      <c r="E73" s="37">
        <v>34274</v>
      </c>
      <c r="F73" s="5" t="s">
        <v>30</v>
      </c>
      <c r="G73" s="5" t="s">
        <v>365</v>
      </c>
      <c r="H73" s="5" t="s">
        <v>616</v>
      </c>
      <c r="I73" s="15">
        <v>3.5</v>
      </c>
      <c r="J73" s="36">
        <v>141</v>
      </c>
      <c r="K73" s="6" t="s">
        <v>700</v>
      </c>
      <c r="L73" s="8"/>
      <c r="M73" s="8" t="s">
        <v>23</v>
      </c>
      <c r="N73" s="5" t="s">
        <v>59</v>
      </c>
      <c r="O73" s="5" t="s">
        <v>25</v>
      </c>
      <c r="P73" s="34"/>
      <c r="Q73" s="34"/>
      <c r="R73" s="34"/>
      <c r="S73" s="6"/>
    </row>
    <row r="74" spans="1:19" ht="14.4" x14ac:dyDescent="0.3">
      <c r="A74" s="12">
        <v>71</v>
      </c>
      <c r="B74" s="12">
        <v>72</v>
      </c>
      <c r="C74" s="12">
        <v>41</v>
      </c>
      <c r="D74" s="5" t="s">
        <v>415</v>
      </c>
      <c r="E74" s="37">
        <v>34304</v>
      </c>
      <c r="F74" s="5" t="s">
        <v>8</v>
      </c>
      <c r="G74" s="5" t="s">
        <v>365</v>
      </c>
      <c r="H74" s="5" t="s">
        <v>616</v>
      </c>
      <c r="I74" s="15">
        <v>3.5</v>
      </c>
      <c r="J74" s="19">
        <v>127</v>
      </c>
      <c r="K74" s="5" t="s">
        <v>737</v>
      </c>
      <c r="L74" s="5"/>
      <c r="M74" s="8" t="s">
        <v>9</v>
      </c>
      <c r="N74" s="5" t="s">
        <v>10</v>
      </c>
      <c r="O74" s="5" t="s">
        <v>11</v>
      </c>
      <c r="P74" s="34"/>
      <c r="Q74" s="34"/>
      <c r="R74" s="34"/>
      <c r="S74" s="5"/>
    </row>
    <row r="75" spans="1:19" ht="14.4" x14ac:dyDescent="0.3">
      <c r="A75" s="12">
        <v>72</v>
      </c>
      <c r="B75" s="12">
        <v>53</v>
      </c>
      <c r="C75" s="12">
        <v>90</v>
      </c>
      <c r="D75" s="5" t="s">
        <v>416</v>
      </c>
      <c r="E75" s="37">
        <v>34366</v>
      </c>
      <c r="F75" s="5" t="s">
        <v>8</v>
      </c>
      <c r="G75" s="5" t="s">
        <v>365</v>
      </c>
      <c r="H75" s="5" t="s">
        <v>616</v>
      </c>
      <c r="I75" s="15">
        <v>3.99</v>
      </c>
      <c r="J75" s="36">
        <v>108</v>
      </c>
      <c r="K75" s="5" t="s">
        <v>717</v>
      </c>
      <c r="L75" s="8"/>
      <c r="M75" s="8" t="s">
        <v>13</v>
      </c>
      <c r="N75" s="5" t="s">
        <v>63</v>
      </c>
      <c r="O75" s="5" t="s">
        <v>25</v>
      </c>
      <c r="P75" s="34"/>
      <c r="Q75" s="34"/>
      <c r="R75" s="34"/>
      <c r="S75" s="6"/>
    </row>
    <row r="76" spans="1:19" ht="14.4" x14ac:dyDescent="0.3">
      <c r="A76" s="12">
        <v>73</v>
      </c>
      <c r="B76" s="12">
        <v>61</v>
      </c>
      <c r="C76" s="12">
        <v>91</v>
      </c>
      <c r="D76" s="5" t="s">
        <v>417</v>
      </c>
      <c r="E76" s="37">
        <v>34394</v>
      </c>
      <c r="F76" s="5" t="s">
        <v>8</v>
      </c>
      <c r="G76" s="5" t="s">
        <v>365</v>
      </c>
      <c r="H76" s="5" t="s">
        <v>616</v>
      </c>
      <c r="I76" s="15">
        <v>3.99</v>
      </c>
      <c r="J76" s="36">
        <v>140</v>
      </c>
      <c r="K76" s="5" t="s">
        <v>730</v>
      </c>
      <c r="L76" s="8"/>
      <c r="M76" s="8" t="s">
        <v>13</v>
      </c>
      <c r="N76" s="5" t="s">
        <v>63</v>
      </c>
      <c r="O76" s="5" t="s">
        <v>15</v>
      </c>
      <c r="P76" s="34"/>
      <c r="Q76" s="34"/>
      <c r="R76" s="34"/>
      <c r="S76" s="6" t="s">
        <v>930</v>
      </c>
    </row>
  </sheetData>
  <autoFilter ref="A3:S76" xr:uid="{EB7CD3C3-87C6-46F1-B89D-EFEC3F8A8DD0}">
    <sortState xmlns:xlrd2="http://schemas.microsoft.com/office/spreadsheetml/2017/richdata2" ref="A4:S76">
      <sortCondition ref="A3:A76"/>
    </sortState>
  </autoFilter>
  <mergeCells count="2">
    <mergeCell ref="P1:Q1"/>
    <mergeCell ref="P2:Q2"/>
  </mergeCells>
  <conditionalFormatting sqref="I4:I76">
    <cfRule type="dataBar" priority="12">
      <dataBar>
        <cfvo type="min"/>
        <cfvo type="max"/>
        <color rgb="FFFF555A"/>
      </dataBar>
      <extLst>
        <ext xmlns:x14="http://schemas.microsoft.com/office/spreadsheetml/2009/9/main" uri="{B025F937-C7B1-47D3-B67F-A62EFF666E3E}">
          <x14:id>{79887B19-DEF2-45A1-9847-FCB71BEEC318}</x14:id>
        </ext>
      </extLst>
    </cfRule>
  </conditionalFormatting>
  <conditionalFormatting sqref="J9:K72 J73:J76 J4:J8">
    <cfRule type="dataBar" priority="11">
      <dataBar>
        <cfvo type="min"/>
        <cfvo type="max"/>
        <color rgb="FF638EC6"/>
      </dataBar>
      <extLst>
        <ext xmlns:x14="http://schemas.microsoft.com/office/spreadsheetml/2009/9/main" uri="{B025F937-C7B1-47D3-B67F-A62EFF666E3E}">
          <x14:id>{2A3F7FA4-B0B7-4BC5-857D-358D022212A3}</x14:id>
        </ext>
      </extLst>
    </cfRule>
  </conditionalFormatting>
  <conditionalFormatting sqref="K4">
    <cfRule type="dataBar" priority="5">
      <dataBar>
        <cfvo type="min"/>
        <cfvo type="max"/>
        <color rgb="FF638EC6"/>
      </dataBar>
      <extLst>
        <ext xmlns:x14="http://schemas.microsoft.com/office/spreadsheetml/2009/9/main" uri="{B025F937-C7B1-47D3-B67F-A62EFF666E3E}">
          <x14:id>{81C45251-FCFD-4A2C-A4C0-85E1B5864F6A}</x14:id>
        </ext>
      </extLst>
    </cfRule>
  </conditionalFormatting>
  <conditionalFormatting sqref="K5">
    <cfRule type="dataBar" priority="4">
      <dataBar>
        <cfvo type="min"/>
        <cfvo type="max"/>
        <color rgb="FF638EC6"/>
      </dataBar>
      <extLst>
        <ext xmlns:x14="http://schemas.microsoft.com/office/spreadsheetml/2009/9/main" uri="{B025F937-C7B1-47D3-B67F-A62EFF666E3E}">
          <x14:id>{7E7EFCD1-6BF4-43BA-B1D1-CD83AA574268}</x14:id>
        </ext>
      </extLst>
    </cfRule>
  </conditionalFormatting>
  <conditionalFormatting sqref="K6">
    <cfRule type="dataBar" priority="3">
      <dataBar>
        <cfvo type="min"/>
        <cfvo type="max"/>
        <color rgb="FF638EC6"/>
      </dataBar>
      <extLst>
        <ext xmlns:x14="http://schemas.microsoft.com/office/spreadsheetml/2009/9/main" uri="{B025F937-C7B1-47D3-B67F-A62EFF666E3E}">
          <x14:id>{FB8ECEBF-C5D3-4BDB-B525-6414A912C9AD}</x14:id>
        </ext>
      </extLst>
    </cfRule>
  </conditionalFormatting>
  <conditionalFormatting sqref="K7">
    <cfRule type="dataBar" priority="2">
      <dataBar>
        <cfvo type="min"/>
        <cfvo type="max"/>
        <color rgb="FF638EC6"/>
      </dataBar>
      <extLst>
        <ext xmlns:x14="http://schemas.microsoft.com/office/spreadsheetml/2009/9/main" uri="{B025F937-C7B1-47D3-B67F-A62EFF666E3E}">
          <x14:id>{FFFF0468-55B8-4E26-AEB9-25FC6E901682}</x14:id>
        </ext>
      </extLst>
    </cfRule>
  </conditionalFormatting>
  <conditionalFormatting sqref="K8">
    <cfRule type="dataBar" priority="1">
      <dataBar>
        <cfvo type="min"/>
        <cfvo type="max"/>
        <color rgb="FF638EC6"/>
      </dataBar>
      <extLst>
        <ext xmlns:x14="http://schemas.microsoft.com/office/spreadsheetml/2009/9/main" uri="{B025F937-C7B1-47D3-B67F-A62EFF666E3E}">
          <x14:id>{B506B126-742F-4975-996C-FF84A14887D8}</x14:id>
        </ext>
      </extLst>
    </cfRule>
  </conditionalFormatting>
  <conditionalFormatting sqref="K73">
    <cfRule type="dataBar" priority="9">
      <dataBar>
        <cfvo type="min"/>
        <cfvo type="max"/>
        <color rgb="FF638EC6"/>
      </dataBar>
      <extLst>
        <ext xmlns:x14="http://schemas.microsoft.com/office/spreadsheetml/2009/9/main" uri="{B025F937-C7B1-47D3-B67F-A62EFF666E3E}">
          <x14:id>{0CAA702B-2CC8-4879-8E04-9FD80D4C9B32}</x14:id>
        </ext>
      </extLst>
    </cfRule>
  </conditionalFormatting>
  <conditionalFormatting sqref="K74">
    <cfRule type="dataBar" priority="8">
      <dataBar>
        <cfvo type="min"/>
        <cfvo type="max"/>
        <color rgb="FF638EC6"/>
      </dataBar>
      <extLst>
        <ext xmlns:x14="http://schemas.microsoft.com/office/spreadsheetml/2009/9/main" uri="{B025F937-C7B1-47D3-B67F-A62EFF666E3E}">
          <x14:id>{D2ADDA47-F86E-400A-9F0C-56A65A102312}</x14:id>
        </ext>
      </extLst>
    </cfRule>
  </conditionalFormatting>
  <conditionalFormatting sqref="K75">
    <cfRule type="dataBar" priority="7">
      <dataBar>
        <cfvo type="min"/>
        <cfvo type="max"/>
        <color rgb="FF638EC6"/>
      </dataBar>
      <extLst>
        <ext xmlns:x14="http://schemas.microsoft.com/office/spreadsheetml/2009/9/main" uri="{B025F937-C7B1-47D3-B67F-A62EFF666E3E}">
          <x14:id>{32A83B7A-38CD-4B93-B2F6-CA1DA750A33F}</x14:id>
        </ext>
      </extLst>
    </cfRule>
  </conditionalFormatting>
  <conditionalFormatting sqref="K76">
    <cfRule type="dataBar" priority="6">
      <dataBar>
        <cfvo type="min"/>
        <cfvo type="max"/>
        <color rgb="FF638EC6"/>
      </dataBar>
      <extLst>
        <ext xmlns:x14="http://schemas.microsoft.com/office/spreadsheetml/2009/9/main" uri="{B025F937-C7B1-47D3-B67F-A62EFF666E3E}">
          <x14:id>{927B8600-DB35-48F4-8BE7-C417786D4448}</x14:id>
        </ext>
      </extLst>
    </cfRule>
  </conditionalFormatting>
  <pageMargins left="0.47" right="0.24" top="0.6692913385826772" bottom="0.74803149606299213" header="0.31496062992125984" footer="0.31496062992125984"/>
  <pageSetup paperSize="9" scale="44" fitToHeight="0" orientation="landscape" r:id="rId1"/>
  <headerFooter>
    <oddFooter>&amp;L&amp;"Calibri,Regular"&amp;11&amp;F / &amp;A, as at &amp;D&amp;R&amp;"Calibri,Regular"&amp;11&amp;P (of &amp;N)</oddFooter>
  </headerFooter>
  <extLst>
    <ext xmlns:x14="http://schemas.microsoft.com/office/spreadsheetml/2009/9/main" uri="{78C0D931-6437-407d-A8EE-F0AAD7539E65}">
      <x14:conditionalFormattings>
        <x14:conditionalFormatting xmlns:xm="http://schemas.microsoft.com/office/excel/2006/main">
          <x14:cfRule type="dataBar" id="{79887B19-DEF2-45A1-9847-FCB71BEEC318}">
            <x14:dataBar minLength="0" maxLength="100" border="1" negativeBarBorderColorSameAsPositive="0">
              <x14:cfvo type="autoMin"/>
              <x14:cfvo type="autoMax"/>
              <x14:borderColor rgb="FFFF555A"/>
              <x14:negativeFillColor rgb="FFFF0000"/>
              <x14:negativeBorderColor rgb="FFFF0000"/>
              <x14:axisColor rgb="FF000000"/>
            </x14:dataBar>
          </x14:cfRule>
          <xm:sqref>I4:I76</xm:sqref>
        </x14:conditionalFormatting>
        <x14:conditionalFormatting xmlns:xm="http://schemas.microsoft.com/office/excel/2006/main">
          <x14:cfRule type="dataBar" id="{2A3F7FA4-B0B7-4BC5-857D-358D022212A3}">
            <x14:dataBar minLength="0" maxLength="100" border="1" negativeBarBorderColorSameAsPositive="0">
              <x14:cfvo type="autoMin"/>
              <x14:cfvo type="autoMax"/>
              <x14:borderColor rgb="FF638EC6"/>
              <x14:negativeFillColor rgb="FFFF0000"/>
              <x14:negativeBorderColor rgb="FFFF0000"/>
              <x14:axisColor rgb="FF000000"/>
            </x14:dataBar>
          </x14:cfRule>
          <xm:sqref>J9:K72 J73:J76 J4:J8</xm:sqref>
        </x14:conditionalFormatting>
        <x14:conditionalFormatting xmlns:xm="http://schemas.microsoft.com/office/excel/2006/main">
          <x14:cfRule type="dataBar" id="{81C45251-FCFD-4A2C-A4C0-85E1B5864F6A}">
            <x14:dataBar minLength="0" maxLength="100" border="1" negativeBarBorderColorSameAsPositive="0">
              <x14:cfvo type="autoMin"/>
              <x14:cfvo type="autoMax"/>
              <x14:borderColor rgb="FF638EC6"/>
              <x14:negativeFillColor rgb="FFFF0000"/>
              <x14:negativeBorderColor rgb="FFFF0000"/>
              <x14:axisColor rgb="FF000000"/>
            </x14:dataBar>
          </x14:cfRule>
          <xm:sqref>K4</xm:sqref>
        </x14:conditionalFormatting>
        <x14:conditionalFormatting xmlns:xm="http://schemas.microsoft.com/office/excel/2006/main">
          <x14:cfRule type="dataBar" id="{7E7EFCD1-6BF4-43BA-B1D1-CD83AA574268}">
            <x14:dataBar minLength="0" maxLength="100" border="1" negativeBarBorderColorSameAsPositive="0">
              <x14:cfvo type="autoMin"/>
              <x14:cfvo type="autoMax"/>
              <x14:borderColor rgb="FF638EC6"/>
              <x14:negativeFillColor rgb="FFFF0000"/>
              <x14:negativeBorderColor rgb="FFFF0000"/>
              <x14:axisColor rgb="FF000000"/>
            </x14:dataBar>
          </x14:cfRule>
          <xm:sqref>K5</xm:sqref>
        </x14:conditionalFormatting>
        <x14:conditionalFormatting xmlns:xm="http://schemas.microsoft.com/office/excel/2006/main">
          <x14:cfRule type="dataBar" id="{FB8ECEBF-C5D3-4BDB-B525-6414A912C9AD}">
            <x14:dataBar minLength="0" maxLength="100" border="1" negativeBarBorderColorSameAsPositive="0">
              <x14:cfvo type="autoMin"/>
              <x14:cfvo type="autoMax"/>
              <x14:borderColor rgb="FF638EC6"/>
              <x14:negativeFillColor rgb="FFFF0000"/>
              <x14:negativeBorderColor rgb="FFFF0000"/>
              <x14:axisColor rgb="FF000000"/>
            </x14:dataBar>
          </x14:cfRule>
          <xm:sqref>K6</xm:sqref>
        </x14:conditionalFormatting>
        <x14:conditionalFormatting xmlns:xm="http://schemas.microsoft.com/office/excel/2006/main">
          <x14:cfRule type="dataBar" id="{FFFF0468-55B8-4E26-AEB9-25FC6E901682}">
            <x14:dataBar minLength="0" maxLength="100" border="1" negativeBarBorderColorSameAsPositive="0">
              <x14:cfvo type="autoMin"/>
              <x14:cfvo type="autoMax"/>
              <x14:borderColor rgb="FF638EC6"/>
              <x14:negativeFillColor rgb="FFFF0000"/>
              <x14:negativeBorderColor rgb="FFFF0000"/>
              <x14:axisColor rgb="FF000000"/>
            </x14:dataBar>
          </x14:cfRule>
          <xm:sqref>K7</xm:sqref>
        </x14:conditionalFormatting>
        <x14:conditionalFormatting xmlns:xm="http://schemas.microsoft.com/office/excel/2006/main">
          <x14:cfRule type="dataBar" id="{B506B126-742F-4975-996C-FF84A14887D8}">
            <x14:dataBar minLength="0" maxLength="100" border="1" negativeBarBorderColorSameAsPositive="0">
              <x14:cfvo type="autoMin"/>
              <x14:cfvo type="autoMax"/>
              <x14:borderColor rgb="FF638EC6"/>
              <x14:negativeFillColor rgb="FFFF0000"/>
              <x14:negativeBorderColor rgb="FFFF0000"/>
              <x14:axisColor rgb="FF000000"/>
            </x14:dataBar>
          </x14:cfRule>
          <xm:sqref>K8</xm:sqref>
        </x14:conditionalFormatting>
        <x14:conditionalFormatting xmlns:xm="http://schemas.microsoft.com/office/excel/2006/main">
          <x14:cfRule type="dataBar" id="{0CAA702B-2CC8-4879-8E04-9FD80D4C9B32}">
            <x14:dataBar minLength="0" maxLength="100" border="1" negativeBarBorderColorSameAsPositive="0">
              <x14:cfvo type="autoMin"/>
              <x14:cfvo type="autoMax"/>
              <x14:borderColor rgb="FF638EC6"/>
              <x14:negativeFillColor rgb="FFFF0000"/>
              <x14:negativeBorderColor rgb="FFFF0000"/>
              <x14:axisColor rgb="FF000000"/>
            </x14:dataBar>
          </x14:cfRule>
          <xm:sqref>K73</xm:sqref>
        </x14:conditionalFormatting>
        <x14:conditionalFormatting xmlns:xm="http://schemas.microsoft.com/office/excel/2006/main">
          <x14:cfRule type="dataBar" id="{D2ADDA47-F86E-400A-9F0C-56A65A102312}">
            <x14:dataBar minLength="0" maxLength="100" border="1" negativeBarBorderColorSameAsPositive="0">
              <x14:cfvo type="autoMin"/>
              <x14:cfvo type="autoMax"/>
              <x14:borderColor rgb="FF638EC6"/>
              <x14:negativeFillColor rgb="FFFF0000"/>
              <x14:negativeBorderColor rgb="FFFF0000"/>
              <x14:axisColor rgb="FF000000"/>
            </x14:dataBar>
          </x14:cfRule>
          <xm:sqref>K74</xm:sqref>
        </x14:conditionalFormatting>
        <x14:conditionalFormatting xmlns:xm="http://schemas.microsoft.com/office/excel/2006/main">
          <x14:cfRule type="dataBar" id="{32A83B7A-38CD-4B93-B2F6-CA1DA750A33F}">
            <x14:dataBar minLength="0" maxLength="100" border="1" negativeBarBorderColorSameAsPositive="0">
              <x14:cfvo type="autoMin"/>
              <x14:cfvo type="autoMax"/>
              <x14:borderColor rgb="FF638EC6"/>
              <x14:negativeFillColor rgb="FFFF0000"/>
              <x14:negativeBorderColor rgb="FFFF0000"/>
              <x14:axisColor rgb="FF000000"/>
            </x14:dataBar>
          </x14:cfRule>
          <xm:sqref>K75</xm:sqref>
        </x14:conditionalFormatting>
        <x14:conditionalFormatting xmlns:xm="http://schemas.microsoft.com/office/excel/2006/main">
          <x14:cfRule type="dataBar" id="{927B8600-DB35-48F4-8BE7-C417786D4448}">
            <x14:dataBar minLength="0" maxLength="100" border="1" negativeBarBorderColorSameAsPositive="0">
              <x14:cfvo type="autoMin"/>
              <x14:cfvo type="autoMax"/>
              <x14:borderColor rgb="FF638EC6"/>
              <x14:negativeFillColor rgb="FFFF0000"/>
              <x14:negativeBorderColor rgb="FFFF0000"/>
              <x14:axisColor rgb="FF000000"/>
            </x14:dataBar>
          </x14:cfRule>
          <xm:sqref>K76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10F29E2-64A4-4E49-AEDB-63E76EF336EE}">
          <x14:formula1>
            <xm:f>About!$B$101:$B$108</xm:f>
          </x14:formula1>
          <xm:sqref>Q4:Q76</xm:sqref>
        </x14:dataValidation>
        <x14:dataValidation type="list" allowBlank="1" showInputMessage="1" showErrorMessage="1" xr:uid="{A694C2D0-D1C7-4D50-B28E-F6BB84BFFE1E}">
          <x14:formula1>
            <xm:f>About!$B$94:$B$98</xm:f>
          </x14:formula1>
          <xm:sqref>P4:P76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3D529-E91D-4A75-B227-0AFFD4AF4930}">
  <sheetPr>
    <tabColor theme="7" tint="0.59999389629810485"/>
    <pageSetUpPr autoPageBreaks="0" fitToPage="1"/>
  </sheetPr>
  <dimension ref="A1:W94"/>
  <sheetViews>
    <sheetView zoomScale="80" zoomScaleNormal="80" zoomScaleSheetLayoutView="40" workbookViewId="0">
      <pane ySplit="3" topLeftCell="A45" activePane="bottomLeft" state="frozen"/>
      <selection pane="bottomLeft" activeCell="D31" sqref="D31"/>
    </sheetView>
  </sheetViews>
  <sheetFormatPr defaultRowHeight="13.2" x14ac:dyDescent="0.25"/>
  <cols>
    <col min="1" max="1" width="13.44140625" customWidth="1"/>
    <col min="2" max="2" width="11.33203125" customWidth="1"/>
    <col min="3" max="3" width="10.6640625" customWidth="1"/>
    <col min="4" max="4" width="44.33203125" bestFit="1" customWidth="1"/>
    <col min="5" max="5" width="8.5546875" customWidth="1"/>
    <col min="6" max="6" width="33.5546875" bestFit="1" customWidth="1"/>
    <col min="7" max="7" width="16.6640625" customWidth="1"/>
    <col min="8" max="8" width="16.44140625" style="16" customWidth="1"/>
    <col min="9" max="9" width="15.109375" bestFit="1" customWidth="1"/>
    <col min="10" max="10" width="13.88671875" bestFit="1" customWidth="1"/>
    <col min="11" max="11" width="18.109375" customWidth="1"/>
    <col min="12" max="12" width="14" customWidth="1"/>
    <col min="13" max="13" width="16.109375" customWidth="1"/>
    <col min="14" max="14" width="24.109375" bestFit="1" customWidth="1"/>
    <col min="15" max="15" width="15.44140625" customWidth="1"/>
    <col min="16" max="16" width="12.109375" customWidth="1"/>
    <col min="17" max="17" width="13.5546875" customWidth="1"/>
    <col min="18" max="18" width="30.88671875" customWidth="1"/>
    <col min="19" max="19" width="13.5546875" customWidth="1"/>
    <col min="20" max="20" width="32.33203125" bestFit="1" customWidth="1"/>
    <col min="21" max="21" width="22.109375" customWidth="1"/>
    <col min="22" max="22" width="25.88671875" customWidth="1"/>
    <col min="23" max="23" width="199.6640625" customWidth="1"/>
  </cols>
  <sheetData>
    <row r="1" spans="1:23" ht="25.8" x14ac:dyDescent="0.5">
      <c r="A1" s="1" t="s">
        <v>506</v>
      </c>
      <c r="L1" s="14"/>
      <c r="P1" s="92" t="s">
        <v>445</v>
      </c>
      <c r="Q1" s="92"/>
      <c r="R1" s="38" t="str">
        <f>"TOTAL OWNED: "&amp;COUNTIF($P$4:$P$57,"Yes")&amp;"/54"</f>
        <v>TOTAL OWNED: 0/54</v>
      </c>
      <c r="S1" s="68"/>
      <c r="T1" s="69"/>
      <c r="U1" s="60" t="s">
        <v>619</v>
      </c>
      <c r="V1" s="60" t="str">
        <f>"TOTAL OWNED: "&amp;COUNTIF($V$4:$V$57,"Yes")&amp;"/51"</f>
        <v>TOTAL OWNED: 0/51</v>
      </c>
      <c r="W1" s="5"/>
    </row>
    <row r="2" spans="1:23" ht="14.4" x14ac:dyDescent="0.3">
      <c r="A2" s="13"/>
      <c r="P2" s="92" t="s">
        <v>446</v>
      </c>
      <c r="Q2" s="92"/>
      <c r="R2" s="38" t="str">
        <f>"TOTAL ON WISH-LIST: "&amp;COUNTIF($P$4:$P$57,"Want")&amp;"/54"</f>
        <v>TOTAL ON WISH-LIST: 0/54</v>
      </c>
      <c r="S2" s="68"/>
      <c r="T2" s="68"/>
      <c r="U2" s="60" t="s">
        <v>446</v>
      </c>
      <c r="V2" s="60" t="str">
        <f>"TOTAL ON WISH-LIST: "&amp;COUNTIF($V$4:$V$57,"Want")&amp;"/51"</f>
        <v>TOTAL ON WISH-LIST: 0/51</v>
      </c>
      <c r="W2" s="5"/>
    </row>
    <row r="3" spans="1:23" ht="14.4" x14ac:dyDescent="0.3">
      <c r="A3" s="23" t="s">
        <v>1</v>
      </c>
      <c r="B3" s="23" t="s">
        <v>299</v>
      </c>
      <c r="C3" s="23" t="s">
        <v>324</v>
      </c>
      <c r="D3" s="22" t="s">
        <v>0</v>
      </c>
      <c r="E3" s="23" t="s">
        <v>2</v>
      </c>
      <c r="F3" s="22" t="s">
        <v>3</v>
      </c>
      <c r="G3" s="22" t="s">
        <v>297</v>
      </c>
      <c r="H3" s="23" t="s">
        <v>1620</v>
      </c>
      <c r="I3" s="22" t="s">
        <v>330</v>
      </c>
      <c r="J3" s="22" t="s">
        <v>300</v>
      </c>
      <c r="K3" s="22" t="s">
        <v>819</v>
      </c>
      <c r="L3" s="22" t="s">
        <v>301</v>
      </c>
      <c r="M3" s="22" t="s">
        <v>4</v>
      </c>
      <c r="N3" s="22" t="s">
        <v>5</v>
      </c>
      <c r="O3" s="23" t="s">
        <v>326</v>
      </c>
      <c r="P3" s="39" t="s">
        <v>328</v>
      </c>
      <c r="Q3" s="39" t="s">
        <v>327</v>
      </c>
      <c r="R3" s="39" t="s">
        <v>510</v>
      </c>
      <c r="S3" s="23" t="s">
        <v>822</v>
      </c>
      <c r="T3" s="23" t="s">
        <v>618</v>
      </c>
      <c r="U3" s="65" t="s">
        <v>328</v>
      </c>
      <c r="V3" s="65" t="s">
        <v>1647</v>
      </c>
      <c r="W3" s="22" t="s">
        <v>6</v>
      </c>
    </row>
    <row r="4" spans="1:23" ht="14.4" x14ac:dyDescent="0.3">
      <c r="A4" s="6">
        <v>1</v>
      </c>
      <c r="B4" s="6">
        <v>2</v>
      </c>
      <c r="C4" s="6" t="s">
        <v>505</v>
      </c>
      <c r="D4" s="5" t="s">
        <v>49</v>
      </c>
      <c r="E4" s="37">
        <v>40731</v>
      </c>
      <c r="F4" s="5" t="s">
        <v>38</v>
      </c>
      <c r="G4" s="5" t="s">
        <v>344</v>
      </c>
      <c r="H4" s="6" t="s">
        <v>1005</v>
      </c>
      <c r="I4" s="15">
        <v>4.99</v>
      </c>
      <c r="J4" s="5">
        <v>192</v>
      </c>
      <c r="K4" s="5" t="s">
        <v>767</v>
      </c>
      <c r="L4" s="5" t="s">
        <v>302</v>
      </c>
      <c r="M4" s="5" t="s">
        <v>39</v>
      </c>
      <c r="N4" s="5" t="s">
        <v>50</v>
      </c>
      <c r="O4" s="5" t="s">
        <v>31</v>
      </c>
      <c r="P4" s="34"/>
      <c r="Q4" s="34"/>
      <c r="R4" s="34"/>
      <c r="S4" s="37">
        <v>38479</v>
      </c>
      <c r="T4" s="6" t="s">
        <v>570</v>
      </c>
      <c r="U4" s="66"/>
      <c r="V4" s="66"/>
      <c r="W4" s="5" t="s">
        <v>498</v>
      </c>
    </row>
    <row r="5" spans="1:23" ht="14.4" x14ac:dyDescent="0.3">
      <c r="A5" s="6">
        <v>2</v>
      </c>
      <c r="B5" s="6">
        <v>14</v>
      </c>
      <c r="C5" s="6" t="s">
        <v>505</v>
      </c>
      <c r="D5" s="5" t="s">
        <v>37</v>
      </c>
      <c r="E5" s="37">
        <v>40731</v>
      </c>
      <c r="F5" s="5" t="s">
        <v>38</v>
      </c>
      <c r="G5" s="5" t="s">
        <v>344</v>
      </c>
      <c r="H5" s="6" t="s">
        <v>1005</v>
      </c>
      <c r="I5" s="15">
        <v>4.99</v>
      </c>
      <c r="J5" s="5">
        <v>192</v>
      </c>
      <c r="K5" s="5" t="s">
        <v>796</v>
      </c>
      <c r="L5" s="5" t="s">
        <v>302</v>
      </c>
      <c r="M5" s="5" t="s">
        <v>39</v>
      </c>
      <c r="N5" s="5" t="s">
        <v>40</v>
      </c>
      <c r="O5" s="4" t="s">
        <v>41</v>
      </c>
      <c r="P5" s="34"/>
      <c r="Q5" s="34"/>
      <c r="R5" s="34"/>
      <c r="S5" s="37">
        <v>38992</v>
      </c>
      <c r="T5" s="6" t="s">
        <v>570</v>
      </c>
      <c r="U5" s="66"/>
      <c r="V5" s="66"/>
      <c r="W5" s="5" t="s">
        <v>499</v>
      </c>
    </row>
    <row r="6" spans="1:23" ht="14.4" x14ac:dyDescent="0.3">
      <c r="A6" s="6">
        <v>3</v>
      </c>
      <c r="B6" s="6">
        <v>33</v>
      </c>
      <c r="C6" s="6" t="s">
        <v>505</v>
      </c>
      <c r="D6" s="5" t="s">
        <v>44</v>
      </c>
      <c r="E6" s="37">
        <v>40731</v>
      </c>
      <c r="F6" s="5" t="s">
        <v>45</v>
      </c>
      <c r="G6" s="5" t="s">
        <v>344</v>
      </c>
      <c r="H6" s="6" t="s">
        <v>1005</v>
      </c>
      <c r="I6" s="15">
        <v>4.99</v>
      </c>
      <c r="J6" s="5">
        <v>192</v>
      </c>
      <c r="K6" s="5" t="s">
        <v>795</v>
      </c>
      <c r="L6" s="5" t="s">
        <v>302</v>
      </c>
      <c r="M6" s="5" t="s">
        <v>9</v>
      </c>
      <c r="N6" s="5" t="s">
        <v>46</v>
      </c>
      <c r="O6" s="5" t="s">
        <v>31</v>
      </c>
      <c r="P6" s="34"/>
      <c r="Q6" s="34"/>
      <c r="R6" s="34"/>
      <c r="S6" s="37">
        <v>39884</v>
      </c>
      <c r="T6" s="6" t="s">
        <v>597</v>
      </c>
      <c r="U6" s="66"/>
      <c r="V6" s="66"/>
      <c r="W6" s="5" t="s">
        <v>500</v>
      </c>
    </row>
    <row r="7" spans="1:23" ht="14.4" x14ac:dyDescent="0.3">
      <c r="A7" s="6">
        <v>4</v>
      </c>
      <c r="B7" s="6">
        <v>38</v>
      </c>
      <c r="C7" s="6" t="s">
        <v>505</v>
      </c>
      <c r="D7" s="5" t="s">
        <v>7</v>
      </c>
      <c r="E7" s="37">
        <v>40731</v>
      </c>
      <c r="F7" s="5" t="s">
        <v>8</v>
      </c>
      <c r="G7" s="5" t="s">
        <v>344</v>
      </c>
      <c r="H7" s="6" t="s">
        <v>1005</v>
      </c>
      <c r="I7" s="15">
        <v>4.99</v>
      </c>
      <c r="J7" s="5">
        <v>192</v>
      </c>
      <c r="K7" s="5" t="s">
        <v>800</v>
      </c>
      <c r="L7" s="5" t="s">
        <v>302</v>
      </c>
      <c r="M7" s="5" t="s">
        <v>9</v>
      </c>
      <c r="N7" s="5" t="s">
        <v>10</v>
      </c>
      <c r="O7" s="6" t="s">
        <v>11</v>
      </c>
      <c r="P7" s="34"/>
      <c r="Q7" s="34"/>
      <c r="R7" s="34"/>
      <c r="S7" s="37">
        <v>39818</v>
      </c>
      <c r="T7" s="6" t="s">
        <v>550</v>
      </c>
      <c r="U7" s="66"/>
      <c r="V7" s="66"/>
      <c r="W7" s="5" t="s">
        <v>501</v>
      </c>
    </row>
    <row r="8" spans="1:23" ht="14.4" x14ac:dyDescent="0.3">
      <c r="A8" s="6">
        <v>5</v>
      </c>
      <c r="B8" s="6">
        <v>51</v>
      </c>
      <c r="C8" s="6" t="s">
        <v>505</v>
      </c>
      <c r="D8" s="5" t="s">
        <v>22</v>
      </c>
      <c r="E8" s="37">
        <v>40731</v>
      </c>
      <c r="F8" s="5" t="s">
        <v>8</v>
      </c>
      <c r="G8" s="5" t="s">
        <v>344</v>
      </c>
      <c r="H8" s="6" t="s">
        <v>1005</v>
      </c>
      <c r="I8" s="15">
        <v>4.99</v>
      </c>
      <c r="J8" s="5">
        <v>192</v>
      </c>
      <c r="K8" s="5" t="s">
        <v>797</v>
      </c>
      <c r="L8" s="5" t="s">
        <v>302</v>
      </c>
      <c r="M8" s="5" t="s">
        <v>23</v>
      </c>
      <c r="N8" s="5" t="s">
        <v>265</v>
      </c>
      <c r="O8" s="5" t="s">
        <v>25</v>
      </c>
      <c r="P8" s="34"/>
      <c r="Q8" s="34"/>
      <c r="R8" s="34"/>
      <c r="S8" s="37">
        <v>39603</v>
      </c>
      <c r="T8" s="6" t="s">
        <v>580</v>
      </c>
      <c r="U8" s="66"/>
      <c r="V8" s="66"/>
      <c r="W8" s="5" t="s">
        <v>502</v>
      </c>
    </row>
    <row r="9" spans="1:23" ht="14.4" x14ac:dyDescent="0.3">
      <c r="A9" s="6">
        <v>6</v>
      </c>
      <c r="B9" s="6">
        <v>52</v>
      </c>
      <c r="C9" s="6" t="s">
        <v>505</v>
      </c>
      <c r="D9" s="5" t="s">
        <v>29</v>
      </c>
      <c r="E9" s="37">
        <v>40731</v>
      </c>
      <c r="F9" s="5" t="s">
        <v>30</v>
      </c>
      <c r="G9" s="5" t="s">
        <v>344</v>
      </c>
      <c r="H9" s="6" t="s">
        <v>1005</v>
      </c>
      <c r="I9" s="15">
        <v>4.99</v>
      </c>
      <c r="J9" s="5">
        <v>192</v>
      </c>
      <c r="K9" s="5" t="s">
        <v>798</v>
      </c>
      <c r="L9" s="5" t="s">
        <v>302</v>
      </c>
      <c r="M9" s="5" t="s">
        <v>23</v>
      </c>
      <c r="N9" s="5" t="s">
        <v>265</v>
      </c>
      <c r="O9" s="5" t="s">
        <v>31</v>
      </c>
      <c r="P9" s="34"/>
      <c r="Q9" s="34"/>
      <c r="R9" s="34"/>
      <c r="S9" s="37">
        <v>39328</v>
      </c>
      <c r="T9" s="6" t="s">
        <v>580</v>
      </c>
      <c r="U9" s="66"/>
      <c r="V9" s="66"/>
      <c r="W9" s="5" t="s">
        <v>503</v>
      </c>
    </row>
    <row r="10" spans="1:23" ht="14.4" x14ac:dyDescent="0.3">
      <c r="A10" s="6">
        <v>7</v>
      </c>
      <c r="B10" s="6">
        <v>29</v>
      </c>
      <c r="C10" s="6" t="s">
        <v>505</v>
      </c>
      <c r="D10" s="5" t="s">
        <v>109</v>
      </c>
      <c r="E10" s="37">
        <v>41039</v>
      </c>
      <c r="F10" s="5" t="s">
        <v>45</v>
      </c>
      <c r="G10" s="5" t="s">
        <v>344</v>
      </c>
      <c r="H10" s="6" t="s">
        <v>1005</v>
      </c>
      <c r="I10" s="15">
        <v>4.99</v>
      </c>
      <c r="J10" s="5">
        <v>192</v>
      </c>
      <c r="K10" s="5" t="s">
        <v>781</v>
      </c>
      <c r="L10" s="3"/>
      <c r="M10" s="5" t="s">
        <v>39</v>
      </c>
      <c r="N10" s="5" t="s">
        <v>110</v>
      </c>
      <c r="O10" s="5" t="s">
        <v>31</v>
      </c>
      <c r="P10" s="34"/>
      <c r="Q10" s="34"/>
      <c r="R10" s="34"/>
      <c r="S10" s="37">
        <v>43076</v>
      </c>
      <c r="T10" s="6" t="s">
        <v>597</v>
      </c>
      <c r="U10" s="66"/>
      <c r="V10" s="66"/>
      <c r="W10" s="5" t="s">
        <v>345</v>
      </c>
    </row>
    <row r="11" spans="1:23" ht="14.4" x14ac:dyDescent="0.3">
      <c r="A11" s="6">
        <v>8</v>
      </c>
      <c r="B11" s="6">
        <v>39</v>
      </c>
      <c r="C11" s="6" t="s">
        <v>505</v>
      </c>
      <c r="D11" s="5" t="s">
        <v>73</v>
      </c>
      <c r="E11" s="37">
        <v>41039</v>
      </c>
      <c r="F11" s="5" t="s">
        <v>43</v>
      </c>
      <c r="G11" s="5" t="s">
        <v>344</v>
      </c>
      <c r="H11" s="6" t="s">
        <v>1005</v>
      </c>
      <c r="I11" s="15">
        <v>4.99</v>
      </c>
      <c r="J11" s="5">
        <v>192</v>
      </c>
      <c r="K11" s="5" t="s">
        <v>780</v>
      </c>
      <c r="L11" s="3"/>
      <c r="M11" s="5" t="s">
        <v>9</v>
      </c>
      <c r="N11" s="5" t="s">
        <v>10</v>
      </c>
      <c r="O11" s="4" t="s">
        <v>11</v>
      </c>
      <c r="P11" s="34"/>
      <c r="Q11" s="34"/>
      <c r="R11" s="34"/>
      <c r="S11" s="37">
        <v>40179</v>
      </c>
      <c r="T11" s="6" t="s">
        <v>614</v>
      </c>
      <c r="U11" s="66"/>
      <c r="V11" s="66"/>
      <c r="W11" s="5" t="s">
        <v>348</v>
      </c>
    </row>
    <row r="12" spans="1:23" ht="14.4" x14ac:dyDescent="0.3">
      <c r="A12" s="6">
        <v>9</v>
      </c>
      <c r="B12" s="6">
        <v>60</v>
      </c>
      <c r="C12" s="6" t="s">
        <v>505</v>
      </c>
      <c r="D12" s="5" t="s">
        <v>52</v>
      </c>
      <c r="E12" s="37">
        <v>41039</v>
      </c>
      <c r="F12" s="5" t="s">
        <v>8</v>
      </c>
      <c r="G12" s="5" t="s">
        <v>344</v>
      </c>
      <c r="H12" s="6" t="s">
        <v>1005</v>
      </c>
      <c r="I12" s="15">
        <v>4.99</v>
      </c>
      <c r="J12" s="5">
        <v>171</v>
      </c>
      <c r="K12" s="5" t="s">
        <v>778</v>
      </c>
      <c r="L12" s="5" t="s">
        <v>302</v>
      </c>
      <c r="M12" s="5" t="s">
        <v>23</v>
      </c>
      <c r="N12" s="5" t="s">
        <v>351</v>
      </c>
      <c r="O12" s="5" t="s">
        <v>31</v>
      </c>
      <c r="P12" s="34"/>
      <c r="Q12" s="34"/>
      <c r="R12" s="34"/>
      <c r="S12" s="37">
        <v>42684</v>
      </c>
      <c r="T12" s="6" t="s">
        <v>601</v>
      </c>
      <c r="U12" s="66"/>
      <c r="V12" s="66"/>
      <c r="W12" s="5" t="s">
        <v>533</v>
      </c>
    </row>
    <row r="13" spans="1:23" ht="14.4" x14ac:dyDescent="0.3">
      <c r="A13" s="6">
        <v>10</v>
      </c>
      <c r="B13" s="6">
        <v>65</v>
      </c>
      <c r="C13" s="6" t="s">
        <v>505</v>
      </c>
      <c r="D13" s="5" t="s">
        <v>112</v>
      </c>
      <c r="E13" s="37">
        <v>41039</v>
      </c>
      <c r="F13" s="5" t="s">
        <v>8</v>
      </c>
      <c r="G13" s="5" t="s">
        <v>344</v>
      </c>
      <c r="H13" s="6" t="s">
        <v>1005</v>
      </c>
      <c r="I13" s="15">
        <v>4.99</v>
      </c>
      <c r="J13" s="5">
        <v>162</v>
      </c>
      <c r="K13" s="5" t="s">
        <v>782</v>
      </c>
      <c r="L13" s="3"/>
      <c r="M13" s="5" t="s">
        <v>346</v>
      </c>
      <c r="N13" s="5" t="s">
        <v>351</v>
      </c>
      <c r="O13" s="4" t="s">
        <v>25</v>
      </c>
      <c r="P13" s="34"/>
      <c r="Q13" s="34"/>
      <c r="R13" s="34"/>
      <c r="S13" s="37">
        <v>40276</v>
      </c>
      <c r="T13" s="6" t="s">
        <v>556</v>
      </c>
      <c r="U13" s="66"/>
      <c r="V13" s="66"/>
      <c r="W13" s="5" t="s">
        <v>347</v>
      </c>
    </row>
    <row r="14" spans="1:23" ht="14.4" x14ac:dyDescent="0.3">
      <c r="A14" s="6">
        <v>11</v>
      </c>
      <c r="B14" s="6">
        <v>76</v>
      </c>
      <c r="C14" s="6" t="s">
        <v>505</v>
      </c>
      <c r="D14" s="5" t="s">
        <v>18</v>
      </c>
      <c r="E14" s="37">
        <v>41039</v>
      </c>
      <c r="F14" s="5" t="s">
        <v>19</v>
      </c>
      <c r="G14" s="5" t="s">
        <v>344</v>
      </c>
      <c r="H14" s="6" t="s">
        <v>1005</v>
      </c>
      <c r="I14" s="15">
        <v>4.99</v>
      </c>
      <c r="J14" s="5">
        <v>192</v>
      </c>
      <c r="K14" s="5" t="s">
        <v>783</v>
      </c>
      <c r="L14" s="3"/>
      <c r="M14" s="5" t="s">
        <v>13</v>
      </c>
      <c r="N14" s="5" t="s">
        <v>20</v>
      </c>
      <c r="O14" s="4" t="s">
        <v>15</v>
      </c>
      <c r="P14" s="34"/>
      <c r="Q14" s="34"/>
      <c r="R14" s="34"/>
      <c r="S14" s="37">
        <v>42201</v>
      </c>
      <c r="T14" s="6" t="s">
        <v>655</v>
      </c>
      <c r="U14" s="66"/>
      <c r="V14" s="66"/>
      <c r="W14" s="5" t="s">
        <v>352</v>
      </c>
    </row>
    <row r="15" spans="1:23" ht="14.4" x14ac:dyDescent="0.3">
      <c r="A15" s="6">
        <v>12</v>
      </c>
      <c r="B15" s="6">
        <v>80</v>
      </c>
      <c r="C15" s="6" t="s">
        <v>505</v>
      </c>
      <c r="D15" s="5" t="s">
        <v>83</v>
      </c>
      <c r="E15" s="37">
        <v>41039</v>
      </c>
      <c r="F15" s="5" t="s">
        <v>8</v>
      </c>
      <c r="G15" s="5" t="s">
        <v>344</v>
      </c>
      <c r="H15" s="6" t="s">
        <v>1005</v>
      </c>
      <c r="I15" s="15">
        <v>4.99</v>
      </c>
      <c r="J15" s="5">
        <v>162</v>
      </c>
      <c r="K15" s="5" t="s">
        <v>779</v>
      </c>
      <c r="L15" s="3"/>
      <c r="M15" s="5" t="s">
        <v>13</v>
      </c>
      <c r="N15" s="5" t="s">
        <v>84</v>
      </c>
      <c r="O15" s="4" t="s">
        <v>11</v>
      </c>
      <c r="P15" s="34"/>
      <c r="Q15" s="34"/>
      <c r="R15" s="34"/>
      <c r="S15" s="37" t="s">
        <v>571</v>
      </c>
      <c r="T15" s="6" t="s">
        <v>571</v>
      </c>
      <c r="U15" s="66" t="s">
        <v>571</v>
      </c>
      <c r="V15" s="66" t="s">
        <v>571</v>
      </c>
      <c r="W15" s="5" t="s">
        <v>350</v>
      </c>
    </row>
    <row r="16" spans="1:23" ht="14.4" x14ac:dyDescent="0.3">
      <c r="A16" s="6">
        <v>13</v>
      </c>
      <c r="B16" s="6">
        <v>13</v>
      </c>
      <c r="C16" s="6" t="s">
        <v>505</v>
      </c>
      <c r="D16" s="5" t="s">
        <v>126</v>
      </c>
      <c r="E16" s="37">
        <v>42488</v>
      </c>
      <c r="F16" s="5" t="s">
        <v>127</v>
      </c>
      <c r="G16" s="5" t="s">
        <v>344</v>
      </c>
      <c r="H16" s="6" t="s">
        <v>1005</v>
      </c>
      <c r="I16" s="15">
        <v>6.99</v>
      </c>
      <c r="J16" s="5">
        <v>209</v>
      </c>
      <c r="K16" s="5" t="s">
        <v>784</v>
      </c>
      <c r="L16" s="5" t="s">
        <v>302</v>
      </c>
      <c r="M16" s="5" t="s">
        <v>39</v>
      </c>
      <c r="N16" s="5" t="s">
        <v>40</v>
      </c>
      <c r="O16" s="4" t="s">
        <v>41</v>
      </c>
      <c r="P16" s="34"/>
      <c r="Q16" s="34"/>
      <c r="R16" s="34"/>
      <c r="S16" s="37">
        <v>38992</v>
      </c>
      <c r="T16" s="6" t="s">
        <v>570</v>
      </c>
      <c r="U16" s="66"/>
      <c r="V16" s="66"/>
      <c r="W16" s="5" t="s">
        <v>504</v>
      </c>
    </row>
    <row r="17" spans="1:23" ht="14.4" x14ac:dyDescent="0.3">
      <c r="A17" s="6">
        <v>14</v>
      </c>
      <c r="B17" s="6">
        <v>41</v>
      </c>
      <c r="C17" s="6" t="s">
        <v>505</v>
      </c>
      <c r="D17" s="5" t="s">
        <v>125</v>
      </c>
      <c r="E17" s="37">
        <v>42488</v>
      </c>
      <c r="F17" s="5" t="s">
        <v>8</v>
      </c>
      <c r="G17" s="5" t="s">
        <v>344</v>
      </c>
      <c r="H17" s="6" t="s">
        <v>1005</v>
      </c>
      <c r="I17" s="15">
        <v>6.99</v>
      </c>
      <c r="J17" s="5">
        <v>160</v>
      </c>
      <c r="K17" s="5" t="s">
        <v>786</v>
      </c>
      <c r="L17" s="3"/>
      <c r="M17" s="5" t="s">
        <v>9</v>
      </c>
      <c r="N17" s="5" t="s">
        <v>10</v>
      </c>
      <c r="O17" s="4" t="s">
        <v>11</v>
      </c>
      <c r="P17" s="34"/>
      <c r="Q17" s="34"/>
      <c r="R17" s="34"/>
      <c r="S17" s="37">
        <v>42957</v>
      </c>
      <c r="T17" s="6" t="s">
        <v>550</v>
      </c>
      <c r="U17" s="66"/>
      <c r="V17" s="66"/>
      <c r="W17" s="3"/>
    </row>
    <row r="18" spans="1:23" ht="14.4" x14ac:dyDescent="0.3">
      <c r="A18" s="6">
        <v>15</v>
      </c>
      <c r="B18" s="6">
        <v>71</v>
      </c>
      <c r="C18" s="6" t="s">
        <v>505</v>
      </c>
      <c r="D18" s="5" t="s">
        <v>58</v>
      </c>
      <c r="E18" s="37">
        <v>42488</v>
      </c>
      <c r="F18" s="5" t="s">
        <v>30</v>
      </c>
      <c r="G18" s="5" t="s">
        <v>344</v>
      </c>
      <c r="H18" s="6" t="s">
        <v>1005</v>
      </c>
      <c r="I18" s="15">
        <v>6.99</v>
      </c>
      <c r="J18" s="5">
        <v>182</v>
      </c>
      <c r="K18" s="5" t="s">
        <v>794</v>
      </c>
      <c r="L18" s="3"/>
      <c r="M18" s="5" t="s">
        <v>23</v>
      </c>
      <c r="N18" s="5" t="s">
        <v>59</v>
      </c>
      <c r="O18" s="4" t="s">
        <v>25</v>
      </c>
      <c r="P18" s="34"/>
      <c r="Q18" s="34"/>
      <c r="R18" s="34"/>
      <c r="S18" s="37">
        <v>39391</v>
      </c>
      <c r="T18" s="6" t="s">
        <v>644</v>
      </c>
      <c r="U18" s="66"/>
      <c r="V18" s="66"/>
      <c r="W18" s="5"/>
    </row>
    <row r="19" spans="1:23" ht="14.4" x14ac:dyDescent="0.3">
      <c r="A19" s="6">
        <v>16</v>
      </c>
      <c r="B19" s="6">
        <v>78</v>
      </c>
      <c r="C19" s="6" t="s">
        <v>505</v>
      </c>
      <c r="D19" s="5" t="s">
        <v>349</v>
      </c>
      <c r="E19" s="37">
        <v>42488</v>
      </c>
      <c r="F19" s="5" t="s">
        <v>8</v>
      </c>
      <c r="G19" s="5" t="s">
        <v>344</v>
      </c>
      <c r="H19" s="6" t="s">
        <v>1005</v>
      </c>
      <c r="I19" s="15">
        <v>6.99</v>
      </c>
      <c r="J19" s="5">
        <v>176</v>
      </c>
      <c r="K19" s="5" t="s">
        <v>792</v>
      </c>
      <c r="L19" s="3"/>
      <c r="M19" s="5" t="s">
        <v>13</v>
      </c>
      <c r="N19" s="5" t="s">
        <v>20</v>
      </c>
      <c r="O19" s="4" t="s">
        <v>31</v>
      </c>
      <c r="P19" s="34"/>
      <c r="Q19" s="34"/>
      <c r="R19" s="34"/>
      <c r="S19" s="37">
        <v>43013</v>
      </c>
      <c r="T19" s="6" t="s">
        <v>578</v>
      </c>
      <c r="U19" s="66"/>
      <c r="V19" s="66"/>
      <c r="W19" s="5"/>
    </row>
    <row r="20" spans="1:23" ht="14.4" x14ac:dyDescent="0.3">
      <c r="A20" s="6">
        <v>17</v>
      </c>
      <c r="B20" s="6">
        <v>119</v>
      </c>
      <c r="C20" s="6" t="s">
        <v>505</v>
      </c>
      <c r="D20" s="5" t="s">
        <v>353</v>
      </c>
      <c r="E20" s="37">
        <v>42488</v>
      </c>
      <c r="F20" s="5" t="s">
        <v>119</v>
      </c>
      <c r="G20" s="5" t="s">
        <v>344</v>
      </c>
      <c r="H20" s="6" t="s">
        <v>1005</v>
      </c>
      <c r="I20" s="15">
        <v>6.99</v>
      </c>
      <c r="J20" s="5">
        <v>160</v>
      </c>
      <c r="K20" s="5" t="s">
        <v>793</v>
      </c>
      <c r="L20" s="3"/>
      <c r="M20" s="5" t="s">
        <v>120</v>
      </c>
      <c r="N20" s="5" t="s">
        <v>87</v>
      </c>
      <c r="O20" s="4" t="s">
        <v>11</v>
      </c>
      <c r="P20" s="34"/>
      <c r="Q20" s="34"/>
      <c r="R20" s="34"/>
      <c r="S20" s="37">
        <v>41186</v>
      </c>
      <c r="T20" s="6" t="s">
        <v>641</v>
      </c>
      <c r="U20" s="66"/>
      <c r="V20" s="66"/>
      <c r="W20" s="5"/>
    </row>
    <row r="21" spans="1:23" ht="14.4" x14ac:dyDescent="0.3">
      <c r="A21" s="6">
        <v>18</v>
      </c>
      <c r="B21" s="6">
        <v>138</v>
      </c>
      <c r="C21" s="6" t="s">
        <v>505</v>
      </c>
      <c r="D21" s="5" t="s">
        <v>179</v>
      </c>
      <c r="E21" s="37">
        <v>42488</v>
      </c>
      <c r="F21" s="5" t="s">
        <v>180</v>
      </c>
      <c r="G21" s="5" t="s">
        <v>344</v>
      </c>
      <c r="H21" s="6" t="s">
        <v>1005</v>
      </c>
      <c r="I21" s="15">
        <v>6.99</v>
      </c>
      <c r="J21" s="5">
        <v>208</v>
      </c>
      <c r="K21" s="5" t="s">
        <v>791</v>
      </c>
      <c r="L21" s="3"/>
      <c r="M21" s="5" t="s">
        <v>174</v>
      </c>
      <c r="N21" s="5" t="s">
        <v>155</v>
      </c>
      <c r="O21" s="4" t="s">
        <v>25</v>
      </c>
      <c r="P21" s="34"/>
      <c r="Q21" s="34"/>
      <c r="R21" s="34"/>
      <c r="S21" s="37">
        <v>43776</v>
      </c>
      <c r="T21" s="6" t="s">
        <v>644</v>
      </c>
      <c r="U21" s="66"/>
      <c r="V21" s="66"/>
      <c r="W21" s="5"/>
    </row>
    <row r="22" spans="1:23" ht="14.4" x14ac:dyDescent="0.3">
      <c r="A22" s="6">
        <v>19</v>
      </c>
      <c r="B22" s="6">
        <v>155</v>
      </c>
      <c r="C22" s="6" t="s">
        <v>505</v>
      </c>
      <c r="D22" s="5" t="s">
        <v>250</v>
      </c>
      <c r="E22" s="37">
        <v>42488</v>
      </c>
      <c r="F22" s="5" t="s">
        <v>246</v>
      </c>
      <c r="G22" s="5" t="s">
        <v>344</v>
      </c>
      <c r="H22" s="6" t="s">
        <v>1005</v>
      </c>
      <c r="I22" s="15">
        <v>6.99</v>
      </c>
      <c r="J22" s="5">
        <v>224</v>
      </c>
      <c r="K22" s="5" t="s">
        <v>789</v>
      </c>
      <c r="L22" s="3"/>
      <c r="M22" s="5" t="s">
        <v>213</v>
      </c>
      <c r="N22" s="5" t="s">
        <v>237</v>
      </c>
      <c r="O22" s="4" t="s">
        <v>11</v>
      </c>
      <c r="P22" s="34"/>
      <c r="Q22" s="34"/>
      <c r="R22" s="34"/>
      <c r="S22" s="37">
        <v>44686</v>
      </c>
      <c r="T22" s="6" t="s">
        <v>566</v>
      </c>
      <c r="U22" s="66"/>
      <c r="V22" s="66"/>
      <c r="W22" s="5"/>
    </row>
    <row r="23" spans="1:23" ht="14.4" x14ac:dyDescent="0.3">
      <c r="A23" s="6">
        <v>20</v>
      </c>
      <c r="B23" s="6">
        <v>105</v>
      </c>
      <c r="C23" s="6" t="s">
        <v>325</v>
      </c>
      <c r="D23" s="5" t="s">
        <v>279</v>
      </c>
      <c r="E23" s="37">
        <v>43195</v>
      </c>
      <c r="F23" s="5" t="s">
        <v>342</v>
      </c>
      <c r="G23" s="5" t="s">
        <v>331</v>
      </c>
      <c r="H23" s="6" t="s">
        <v>1005</v>
      </c>
      <c r="I23" s="15">
        <v>6.99</v>
      </c>
      <c r="J23" s="5">
        <v>183</v>
      </c>
      <c r="K23" s="5" t="s">
        <v>775</v>
      </c>
      <c r="M23" s="5" t="s">
        <v>13</v>
      </c>
      <c r="N23" s="5" t="s">
        <v>57</v>
      </c>
      <c r="O23" s="6" t="s">
        <v>25</v>
      </c>
      <c r="P23" s="33"/>
      <c r="Q23" s="34"/>
      <c r="R23" s="34"/>
      <c r="S23" s="37">
        <v>42145</v>
      </c>
      <c r="T23" s="6" t="s">
        <v>545</v>
      </c>
      <c r="U23" s="66"/>
      <c r="V23" s="66"/>
      <c r="W23" s="5" t="s">
        <v>815</v>
      </c>
    </row>
    <row r="24" spans="1:23" ht="14.4" x14ac:dyDescent="0.3">
      <c r="A24" s="6">
        <v>21</v>
      </c>
      <c r="B24" s="6">
        <v>160</v>
      </c>
      <c r="C24" s="6" t="s">
        <v>325</v>
      </c>
      <c r="D24" s="5" t="s">
        <v>268</v>
      </c>
      <c r="E24" s="37">
        <v>43195</v>
      </c>
      <c r="F24" s="5" t="s">
        <v>264</v>
      </c>
      <c r="G24" s="5" t="s">
        <v>331</v>
      </c>
      <c r="H24" s="6" t="s">
        <v>1005</v>
      </c>
      <c r="I24" s="15">
        <v>6.99</v>
      </c>
      <c r="J24" s="5">
        <v>197</v>
      </c>
      <c r="K24" s="5" t="s">
        <v>627</v>
      </c>
      <c r="M24" s="5" t="s">
        <v>267</v>
      </c>
      <c r="N24" s="5" t="s">
        <v>268</v>
      </c>
      <c r="O24" s="5" t="s">
        <v>31</v>
      </c>
      <c r="P24" s="33"/>
      <c r="Q24" s="34"/>
      <c r="R24" s="34"/>
      <c r="S24" s="37">
        <v>43223</v>
      </c>
      <c r="T24" s="6" t="s">
        <v>814</v>
      </c>
      <c r="U24" s="66"/>
      <c r="V24" s="66"/>
      <c r="W24" s="5"/>
    </row>
    <row r="25" spans="1:23" ht="14.4" x14ac:dyDescent="0.3">
      <c r="A25" s="6">
        <v>22</v>
      </c>
      <c r="B25" s="6">
        <v>173</v>
      </c>
      <c r="C25" s="6" t="s">
        <v>325</v>
      </c>
      <c r="D25" s="5" t="s">
        <v>283</v>
      </c>
      <c r="E25" s="37">
        <v>43195</v>
      </c>
      <c r="F25" s="5" t="s">
        <v>278</v>
      </c>
      <c r="G25" s="5" t="s">
        <v>331</v>
      </c>
      <c r="H25" s="6" t="s">
        <v>1005</v>
      </c>
      <c r="I25" s="15">
        <v>6.99</v>
      </c>
      <c r="J25" s="5">
        <v>176</v>
      </c>
      <c r="K25" s="5" t="s">
        <v>773</v>
      </c>
      <c r="M25" s="5" t="s">
        <v>270</v>
      </c>
      <c r="N25" s="5" t="s">
        <v>269</v>
      </c>
      <c r="O25" s="5" t="s">
        <v>31</v>
      </c>
      <c r="P25" s="33"/>
      <c r="Q25" s="34"/>
      <c r="R25" s="34"/>
      <c r="S25" s="37">
        <v>43195</v>
      </c>
      <c r="T25" s="6" t="s">
        <v>814</v>
      </c>
      <c r="U25" s="66"/>
      <c r="V25" s="66"/>
      <c r="W25" s="5" t="s">
        <v>1675</v>
      </c>
    </row>
    <row r="26" spans="1:23" ht="14.4" x14ac:dyDescent="0.3">
      <c r="A26" s="6">
        <v>23</v>
      </c>
      <c r="B26" s="6">
        <v>262</v>
      </c>
      <c r="C26" s="6" t="s">
        <v>325</v>
      </c>
      <c r="D26" s="5" t="s">
        <v>280</v>
      </c>
      <c r="E26" s="37">
        <v>43195</v>
      </c>
      <c r="F26" s="5" t="s">
        <v>281</v>
      </c>
      <c r="G26" s="5" t="s">
        <v>331</v>
      </c>
      <c r="H26" s="6" t="s">
        <v>1005</v>
      </c>
      <c r="I26" s="15">
        <v>6.99</v>
      </c>
      <c r="J26" s="5">
        <v>232</v>
      </c>
      <c r="K26" s="5" t="s">
        <v>626</v>
      </c>
      <c r="M26" s="5" t="s">
        <v>282</v>
      </c>
      <c r="N26" s="5" t="s">
        <v>271</v>
      </c>
      <c r="O26" s="5" t="s">
        <v>31</v>
      </c>
      <c r="P26" s="33"/>
      <c r="Q26" s="34"/>
      <c r="R26" s="34"/>
      <c r="S26" s="37">
        <v>43258</v>
      </c>
      <c r="T26" s="6" t="s">
        <v>658</v>
      </c>
      <c r="U26" s="66"/>
      <c r="V26" s="66"/>
      <c r="W26" s="5"/>
    </row>
    <row r="27" spans="1:23" ht="14.4" x14ac:dyDescent="0.3">
      <c r="A27" s="6">
        <v>24</v>
      </c>
      <c r="B27" s="6">
        <v>303</v>
      </c>
      <c r="C27" s="6" t="s">
        <v>325</v>
      </c>
      <c r="D27" s="5" t="s">
        <v>284</v>
      </c>
      <c r="E27" s="37">
        <v>43195</v>
      </c>
      <c r="F27" s="5" t="s">
        <v>261</v>
      </c>
      <c r="G27" s="5" t="s">
        <v>331</v>
      </c>
      <c r="H27" s="6" t="s">
        <v>1005</v>
      </c>
      <c r="I27" s="15">
        <v>6.99</v>
      </c>
      <c r="J27" s="5">
        <v>176</v>
      </c>
      <c r="K27" s="5" t="s">
        <v>774</v>
      </c>
      <c r="M27" s="5" t="s">
        <v>285</v>
      </c>
      <c r="N27" s="5" t="s">
        <v>286</v>
      </c>
      <c r="O27" s="5" t="s">
        <v>15</v>
      </c>
      <c r="P27" s="33"/>
      <c r="Q27" s="34"/>
      <c r="R27" s="34"/>
      <c r="S27" s="37">
        <v>43258</v>
      </c>
      <c r="T27" s="6" t="s">
        <v>262</v>
      </c>
      <c r="U27" s="66"/>
      <c r="V27" s="66"/>
      <c r="W27" s="5" t="s">
        <v>1678</v>
      </c>
    </row>
    <row r="28" spans="1:23" ht="14.4" x14ac:dyDescent="0.3">
      <c r="A28" s="6">
        <v>25</v>
      </c>
      <c r="B28" s="12" t="s">
        <v>253</v>
      </c>
      <c r="C28" s="6" t="s">
        <v>325</v>
      </c>
      <c r="D28" s="5" t="s">
        <v>329</v>
      </c>
      <c r="E28" s="37">
        <v>43762</v>
      </c>
      <c r="F28" s="5" t="s">
        <v>333</v>
      </c>
      <c r="G28" s="5" t="s">
        <v>331</v>
      </c>
      <c r="H28" s="6" t="s">
        <v>1005</v>
      </c>
      <c r="I28" s="15">
        <v>16.989999999999998</v>
      </c>
      <c r="J28" s="5">
        <v>432</v>
      </c>
      <c r="K28" s="5" t="s">
        <v>777</v>
      </c>
      <c r="L28" s="5" t="s">
        <v>302</v>
      </c>
      <c r="M28" s="5" t="s">
        <v>332</v>
      </c>
      <c r="N28" s="5" t="s">
        <v>273</v>
      </c>
      <c r="O28" s="6" t="s">
        <v>11</v>
      </c>
      <c r="P28" s="33"/>
      <c r="Q28" s="34"/>
      <c r="R28" s="34"/>
      <c r="S28" s="37" t="s">
        <v>571</v>
      </c>
      <c r="T28" s="6" t="s">
        <v>571</v>
      </c>
      <c r="U28" s="66" t="s">
        <v>571</v>
      </c>
      <c r="V28" s="66" t="s">
        <v>571</v>
      </c>
      <c r="W28" s="5" t="s">
        <v>1702</v>
      </c>
    </row>
    <row r="29" spans="1:23" ht="14.4" x14ac:dyDescent="0.3">
      <c r="A29" s="6">
        <v>26</v>
      </c>
      <c r="B29" s="12" t="s">
        <v>253</v>
      </c>
      <c r="C29" s="6" t="s">
        <v>325</v>
      </c>
      <c r="D29" s="5" t="s">
        <v>355</v>
      </c>
      <c r="E29" s="37">
        <v>44231</v>
      </c>
      <c r="F29" s="5" t="s">
        <v>273</v>
      </c>
      <c r="G29" s="5" t="s">
        <v>331</v>
      </c>
      <c r="H29" s="6" t="s">
        <v>987</v>
      </c>
      <c r="I29" s="15">
        <v>0</v>
      </c>
      <c r="J29" s="5">
        <v>170</v>
      </c>
      <c r="K29" s="62" t="s">
        <v>736</v>
      </c>
      <c r="L29" s="5"/>
      <c r="M29" s="5" t="s">
        <v>273</v>
      </c>
      <c r="N29" s="5" t="s">
        <v>273</v>
      </c>
      <c r="O29" s="6" t="s">
        <v>11</v>
      </c>
      <c r="P29" s="33"/>
      <c r="Q29" s="34"/>
      <c r="R29" s="34"/>
      <c r="S29" s="37" t="s">
        <v>571</v>
      </c>
      <c r="T29" s="6" t="s">
        <v>571</v>
      </c>
      <c r="U29" s="66" t="s">
        <v>571</v>
      </c>
      <c r="V29" s="66" t="s">
        <v>571</v>
      </c>
      <c r="W29" s="5" t="s">
        <v>544</v>
      </c>
    </row>
    <row r="30" spans="1:23" ht="14.4" x14ac:dyDescent="0.3">
      <c r="A30" s="6">
        <v>27</v>
      </c>
      <c r="B30" s="6">
        <v>99</v>
      </c>
      <c r="C30" s="6" t="s">
        <v>325</v>
      </c>
      <c r="D30" s="5" t="s">
        <v>287</v>
      </c>
      <c r="E30" s="37">
        <v>44266</v>
      </c>
      <c r="F30" s="5" t="s">
        <v>342</v>
      </c>
      <c r="G30" s="5" t="s">
        <v>331</v>
      </c>
      <c r="H30" s="6" t="s">
        <v>987</v>
      </c>
      <c r="I30" s="15">
        <v>7.99</v>
      </c>
      <c r="J30" s="5">
        <v>183</v>
      </c>
      <c r="K30" s="5" t="s">
        <v>763</v>
      </c>
      <c r="M30" s="5" t="s">
        <v>13</v>
      </c>
      <c r="N30" s="5" t="s">
        <v>275</v>
      </c>
      <c r="O30" s="6" t="s">
        <v>25</v>
      </c>
      <c r="P30" s="33"/>
      <c r="Q30" s="34"/>
      <c r="R30" s="34"/>
      <c r="S30" s="37">
        <v>42740</v>
      </c>
      <c r="T30" s="6" t="s">
        <v>655</v>
      </c>
      <c r="U30" s="66"/>
      <c r="V30" s="66"/>
      <c r="W30" s="5" t="s">
        <v>1558</v>
      </c>
    </row>
    <row r="31" spans="1:23" ht="14.4" x14ac:dyDescent="0.3">
      <c r="A31" s="6">
        <v>28</v>
      </c>
      <c r="B31" s="6">
        <v>133</v>
      </c>
      <c r="C31" s="6" t="s">
        <v>325</v>
      </c>
      <c r="D31" s="5" t="s">
        <v>288</v>
      </c>
      <c r="E31" s="37">
        <v>44266</v>
      </c>
      <c r="F31" s="5" t="s">
        <v>119</v>
      </c>
      <c r="G31" s="5" t="s">
        <v>331</v>
      </c>
      <c r="H31" s="6" t="s">
        <v>987</v>
      </c>
      <c r="I31" s="15">
        <v>7.99</v>
      </c>
      <c r="J31" s="5">
        <v>192</v>
      </c>
      <c r="K31" s="5" t="s">
        <v>776</v>
      </c>
      <c r="M31" s="5" t="s">
        <v>120</v>
      </c>
      <c r="N31" s="5" t="s">
        <v>142</v>
      </c>
      <c r="O31" s="5" t="s">
        <v>11</v>
      </c>
      <c r="P31" s="33"/>
      <c r="Q31" s="34"/>
      <c r="R31" s="34"/>
      <c r="S31" s="37">
        <v>43678</v>
      </c>
      <c r="T31" s="6" t="s">
        <v>811</v>
      </c>
      <c r="U31" s="66"/>
      <c r="V31" s="66"/>
      <c r="W31" s="5" t="s">
        <v>823</v>
      </c>
    </row>
    <row r="32" spans="1:23" ht="14.4" x14ac:dyDescent="0.3">
      <c r="A32" s="6">
        <v>29</v>
      </c>
      <c r="B32" s="6">
        <v>142</v>
      </c>
      <c r="C32" s="6" t="s">
        <v>325</v>
      </c>
      <c r="D32" s="5" t="s">
        <v>289</v>
      </c>
      <c r="E32" s="37">
        <v>44266</v>
      </c>
      <c r="F32" s="5" t="s">
        <v>119</v>
      </c>
      <c r="G32" s="5" t="s">
        <v>331</v>
      </c>
      <c r="H32" s="6" t="s">
        <v>987</v>
      </c>
      <c r="I32" s="15">
        <v>7.99</v>
      </c>
      <c r="J32" s="5">
        <v>179</v>
      </c>
      <c r="K32" s="5" t="s">
        <v>765</v>
      </c>
      <c r="M32" s="5" t="s">
        <v>174</v>
      </c>
      <c r="N32" s="5" t="s">
        <v>155</v>
      </c>
      <c r="O32" s="5" t="s">
        <v>25</v>
      </c>
      <c r="P32" s="33"/>
      <c r="Q32" s="34"/>
      <c r="R32" s="34"/>
      <c r="S32" s="37">
        <v>43783</v>
      </c>
      <c r="T32" s="6" t="s">
        <v>811</v>
      </c>
      <c r="U32" s="66"/>
      <c r="V32" s="66"/>
      <c r="W32" s="5" t="s">
        <v>824</v>
      </c>
    </row>
    <row r="33" spans="1:23" ht="14.4" x14ac:dyDescent="0.3">
      <c r="A33" s="6">
        <v>30</v>
      </c>
      <c r="B33" s="6">
        <v>159</v>
      </c>
      <c r="C33" s="6" t="s">
        <v>325</v>
      </c>
      <c r="D33" s="5" t="s">
        <v>290</v>
      </c>
      <c r="E33" s="37">
        <v>44266</v>
      </c>
      <c r="F33" s="5" t="s">
        <v>263</v>
      </c>
      <c r="G33" s="5" t="s">
        <v>331</v>
      </c>
      <c r="H33" s="6" t="s">
        <v>987</v>
      </c>
      <c r="I33" s="15">
        <v>7.99</v>
      </c>
      <c r="J33" s="5">
        <v>215</v>
      </c>
      <c r="K33" s="5" t="s">
        <v>628</v>
      </c>
      <c r="M33" s="5" t="s">
        <v>266</v>
      </c>
      <c r="N33" s="5" t="s">
        <v>291</v>
      </c>
      <c r="O33" s="5" t="s">
        <v>25</v>
      </c>
      <c r="P33" s="33"/>
      <c r="Q33" s="34"/>
      <c r="R33" s="34"/>
      <c r="S33" s="37">
        <v>44266</v>
      </c>
      <c r="T33" s="6" t="s">
        <v>805</v>
      </c>
      <c r="U33" s="66"/>
      <c r="V33" s="66"/>
      <c r="W33" s="5" t="s">
        <v>1677</v>
      </c>
    </row>
    <row r="34" spans="1:23" ht="14.4" x14ac:dyDescent="0.3">
      <c r="A34" s="6">
        <v>31</v>
      </c>
      <c r="B34" s="6">
        <v>165</v>
      </c>
      <c r="C34" s="6" t="s">
        <v>325</v>
      </c>
      <c r="D34" s="5" t="s">
        <v>292</v>
      </c>
      <c r="E34" s="37">
        <v>44266</v>
      </c>
      <c r="F34" s="5" t="s">
        <v>343</v>
      </c>
      <c r="G34" s="5" t="s">
        <v>331</v>
      </c>
      <c r="H34" s="6" t="s">
        <v>987</v>
      </c>
      <c r="I34" s="15">
        <v>7.99</v>
      </c>
      <c r="J34" s="5">
        <v>186</v>
      </c>
      <c r="K34" s="5" t="s">
        <v>625</v>
      </c>
      <c r="M34" s="5" t="s">
        <v>267</v>
      </c>
      <c r="N34" s="5" t="s">
        <v>268</v>
      </c>
      <c r="O34" s="5" t="s">
        <v>11</v>
      </c>
      <c r="P34" s="33"/>
      <c r="Q34" s="34"/>
      <c r="R34" s="34"/>
      <c r="S34" s="37">
        <v>44266</v>
      </c>
      <c r="T34" s="6" t="s">
        <v>658</v>
      </c>
      <c r="U34" s="66"/>
      <c r="V34" s="66"/>
      <c r="W34" s="5"/>
    </row>
    <row r="35" spans="1:23" ht="14.4" x14ac:dyDescent="0.3">
      <c r="A35" s="6">
        <v>32</v>
      </c>
      <c r="B35" s="6">
        <v>259</v>
      </c>
      <c r="C35" s="6" t="s">
        <v>325</v>
      </c>
      <c r="D35" s="5" t="s">
        <v>293</v>
      </c>
      <c r="E35" s="37">
        <v>44266</v>
      </c>
      <c r="F35" s="5" t="s">
        <v>262</v>
      </c>
      <c r="G35" s="5" t="s">
        <v>331</v>
      </c>
      <c r="H35" s="6" t="s">
        <v>987</v>
      </c>
      <c r="I35" s="15">
        <v>7.99</v>
      </c>
      <c r="J35" s="5">
        <v>178</v>
      </c>
      <c r="K35" s="5" t="s">
        <v>771</v>
      </c>
      <c r="M35" s="5" t="s">
        <v>277</v>
      </c>
      <c r="N35" s="5" t="s">
        <v>272</v>
      </c>
      <c r="O35" s="6" t="s">
        <v>507</v>
      </c>
      <c r="P35" s="33"/>
      <c r="Q35" s="34"/>
      <c r="R35" s="34"/>
      <c r="S35" s="37">
        <v>44266</v>
      </c>
      <c r="T35" s="6" t="s">
        <v>810</v>
      </c>
      <c r="U35" s="66"/>
      <c r="V35" s="66"/>
      <c r="W35" s="5"/>
    </row>
    <row r="36" spans="1:23" ht="14.4" x14ac:dyDescent="0.3">
      <c r="A36" s="6">
        <v>33</v>
      </c>
      <c r="B36" s="6">
        <v>311</v>
      </c>
      <c r="C36" s="6" t="s">
        <v>325</v>
      </c>
      <c r="D36" s="5" t="s">
        <v>294</v>
      </c>
      <c r="E36" s="37">
        <v>44266</v>
      </c>
      <c r="F36" s="5" t="s">
        <v>295</v>
      </c>
      <c r="G36" s="5" t="s">
        <v>331</v>
      </c>
      <c r="H36" s="6" t="s">
        <v>987</v>
      </c>
      <c r="I36" s="15">
        <v>7.99</v>
      </c>
      <c r="J36">
        <v>178</v>
      </c>
      <c r="K36" t="s">
        <v>772</v>
      </c>
      <c r="M36" s="5" t="s">
        <v>276</v>
      </c>
      <c r="N36" s="5" t="s">
        <v>296</v>
      </c>
      <c r="O36" s="6" t="s">
        <v>507</v>
      </c>
      <c r="P36" s="33"/>
      <c r="Q36" s="34"/>
      <c r="R36" s="34"/>
      <c r="S36" s="37">
        <v>44266</v>
      </c>
      <c r="T36" s="6" t="s">
        <v>583</v>
      </c>
      <c r="U36" s="66"/>
      <c r="V36" s="66"/>
      <c r="W36" s="5"/>
    </row>
    <row r="37" spans="1:23" ht="14.4" x14ac:dyDescent="0.3">
      <c r="A37" s="6">
        <v>34</v>
      </c>
      <c r="B37" s="6">
        <v>100</v>
      </c>
      <c r="C37" s="6" t="s">
        <v>325</v>
      </c>
      <c r="D37" s="5" t="s">
        <v>313</v>
      </c>
      <c r="E37" s="37">
        <v>44756</v>
      </c>
      <c r="F37" s="5" t="s">
        <v>35</v>
      </c>
      <c r="G37" s="5" t="s">
        <v>331</v>
      </c>
      <c r="H37" s="6" t="s">
        <v>987</v>
      </c>
      <c r="I37" s="15">
        <v>7.99</v>
      </c>
      <c r="J37">
        <v>195</v>
      </c>
      <c r="K37" s="14" t="s">
        <v>623</v>
      </c>
      <c r="M37" s="5" t="s">
        <v>13</v>
      </c>
      <c r="N37" s="5" t="s">
        <v>275</v>
      </c>
      <c r="O37" s="5" t="s">
        <v>25</v>
      </c>
      <c r="P37" s="33"/>
      <c r="Q37" s="34"/>
      <c r="R37" s="34"/>
      <c r="S37" s="37">
        <v>40664</v>
      </c>
      <c r="T37" s="6" t="s">
        <v>812</v>
      </c>
      <c r="U37" s="66"/>
      <c r="V37" s="66"/>
      <c r="W37" s="5" t="s">
        <v>1555</v>
      </c>
    </row>
    <row r="38" spans="1:23" ht="14.4" x14ac:dyDescent="0.3">
      <c r="A38" s="6">
        <v>35</v>
      </c>
      <c r="B38" s="6">
        <v>101</v>
      </c>
      <c r="C38" s="6" t="s">
        <v>325</v>
      </c>
      <c r="D38" s="5" t="s">
        <v>314</v>
      </c>
      <c r="E38" s="37">
        <v>44756</v>
      </c>
      <c r="F38" s="5" t="s">
        <v>35</v>
      </c>
      <c r="G38" s="5" t="s">
        <v>331</v>
      </c>
      <c r="H38" s="6" t="s">
        <v>987</v>
      </c>
      <c r="I38" s="15">
        <v>7.99</v>
      </c>
      <c r="J38" s="5">
        <v>152</v>
      </c>
      <c r="K38" s="5" t="s">
        <v>624</v>
      </c>
      <c r="M38" s="5" t="s">
        <v>13</v>
      </c>
      <c r="N38" s="5" t="s">
        <v>275</v>
      </c>
      <c r="O38" s="5" t="s">
        <v>11</v>
      </c>
      <c r="P38" s="33"/>
      <c r="Q38" s="34"/>
      <c r="R38" s="34"/>
      <c r="S38" s="37">
        <v>41091</v>
      </c>
      <c r="T38" s="6" t="s">
        <v>813</v>
      </c>
      <c r="U38" s="66"/>
      <c r="V38" s="66"/>
      <c r="W38" s="5" t="s">
        <v>1556</v>
      </c>
    </row>
    <row r="39" spans="1:23" ht="14.4" x14ac:dyDescent="0.3">
      <c r="A39" s="6">
        <v>36</v>
      </c>
      <c r="B39" s="6">
        <v>203</v>
      </c>
      <c r="C39" s="6" t="s">
        <v>325</v>
      </c>
      <c r="D39" s="5" t="s">
        <v>339</v>
      </c>
      <c r="E39" s="37">
        <v>44756</v>
      </c>
      <c r="F39" s="5" t="s">
        <v>341</v>
      </c>
      <c r="G39" s="5" t="s">
        <v>331</v>
      </c>
      <c r="H39" s="6" t="s">
        <v>987</v>
      </c>
      <c r="I39" s="15">
        <v>7.99</v>
      </c>
      <c r="J39" s="5">
        <v>174</v>
      </c>
      <c r="K39" s="5" t="s">
        <v>768</v>
      </c>
      <c r="M39" s="5" t="s">
        <v>270</v>
      </c>
      <c r="N39" s="5" t="s">
        <v>338</v>
      </c>
      <c r="O39" s="6" t="s">
        <v>507</v>
      </c>
      <c r="P39" s="33"/>
      <c r="Q39" s="34"/>
      <c r="R39" s="34"/>
      <c r="S39" s="37">
        <v>44756</v>
      </c>
      <c r="T39" s="6" t="s">
        <v>804</v>
      </c>
      <c r="U39" s="66"/>
      <c r="V39" s="66"/>
      <c r="W39" s="5"/>
    </row>
    <row r="40" spans="1:23" ht="14.4" x14ac:dyDescent="0.3">
      <c r="A40" s="6">
        <v>37</v>
      </c>
      <c r="B40" s="6">
        <v>300</v>
      </c>
      <c r="C40" s="6" t="s">
        <v>325</v>
      </c>
      <c r="D40" s="5" t="s">
        <v>340</v>
      </c>
      <c r="E40" s="37">
        <v>44756</v>
      </c>
      <c r="F40" s="5" t="s">
        <v>248</v>
      </c>
      <c r="G40" s="5" t="s">
        <v>331</v>
      </c>
      <c r="H40" s="6" t="s">
        <v>987</v>
      </c>
      <c r="I40" s="15">
        <v>7.99</v>
      </c>
      <c r="J40" s="5">
        <v>177</v>
      </c>
      <c r="K40" s="5" t="s">
        <v>764</v>
      </c>
      <c r="M40" s="5" t="s">
        <v>318</v>
      </c>
      <c r="N40" s="5" t="s">
        <v>286</v>
      </c>
      <c r="O40" s="6" t="s">
        <v>507</v>
      </c>
      <c r="P40" s="33"/>
      <c r="Q40" s="34"/>
      <c r="R40" s="34"/>
      <c r="S40" s="37">
        <v>44756</v>
      </c>
      <c r="T40" s="6" t="s">
        <v>808</v>
      </c>
      <c r="U40" s="66"/>
      <c r="V40" s="66"/>
      <c r="W40" s="5"/>
    </row>
    <row r="41" spans="1:23" ht="14.4" x14ac:dyDescent="0.3">
      <c r="A41" s="6">
        <v>38</v>
      </c>
      <c r="B41" s="6">
        <v>113</v>
      </c>
      <c r="C41" s="6" t="s">
        <v>325</v>
      </c>
      <c r="D41" s="5" t="s">
        <v>335</v>
      </c>
      <c r="E41" s="37">
        <v>45120</v>
      </c>
      <c r="F41" s="5" t="s">
        <v>319</v>
      </c>
      <c r="G41" s="5" t="s">
        <v>331</v>
      </c>
      <c r="H41" s="6" t="s">
        <v>1619</v>
      </c>
      <c r="I41" s="15">
        <v>9.99</v>
      </c>
      <c r="J41" s="5">
        <v>249</v>
      </c>
      <c r="K41" s="5" t="s">
        <v>621</v>
      </c>
      <c r="M41" s="5" t="s">
        <v>13</v>
      </c>
      <c r="N41" s="5" t="s">
        <v>274</v>
      </c>
      <c r="O41" s="6" t="s">
        <v>31</v>
      </c>
      <c r="P41" s="33"/>
      <c r="Q41" s="34"/>
      <c r="R41" s="34"/>
      <c r="S41" s="37">
        <v>43559</v>
      </c>
      <c r="T41" s="6" t="s">
        <v>559</v>
      </c>
      <c r="U41" s="66"/>
      <c r="V41" s="66"/>
      <c r="W41" s="5" t="s">
        <v>1557</v>
      </c>
    </row>
    <row r="42" spans="1:23" ht="14.4" x14ac:dyDescent="0.3">
      <c r="A42" s="6">
        <v>39</v>
      </c>
      <c r="B42" s="6">
        <v>204</v>
      </c>
      <c r="C42" s="6" t="s">
        <v>325</v>
      </c>
      <c r="D42" s="5" t="s">
        <v>336</v>
      </c>
      <c r="E42" s="37">
        <v>45120</v>
      </c>
      <c r="F42" s="5" t="s">
        <v>337</v>
      </c>
      <c r="G42" s="5" t="s">
        <v>331</v>
      </c>
      <c r="H42" s="6" t="s">
        <v>1619</v>
      </c>
      <c r="I42" s="15">
        <v>9.99</v>
      </c>
      <c r="J42" s="5">
        <v>167</v>
      </c>
      <c r="K42" s="5" t="s">
        <v>757</v>
      </c>
      <c r="M42" s="5" t="s">
        <v>270</v>
      </c>
      <c r="N42" s="5" t="s">
        <v>338</v>
      </c>
      <c r="O42" s="6" t="s">
        <v>507</v>
      </c>
      <c r="P42" s="33"/>
      <c r="Q42" s="34"/>
      <c r="R42" s="34"/>
      <c r="S42" s="37">
        <v>45120</v>
      </c>
      <c r="T42" s="6" t="s">
        <v>807</v>
      </c>
      <c r="U42" s="66"/>
      <c r="V42" s="66"/>
      <c r="W42" s="5"/>
    </row>
    <row r="43" spans="1:23" ht="14.4" x14ac:dyDescent="0.3">
      <c r="A43" s="6">
        <v>40</v>
      </c>
      <c r="B43" s="6">
        <v>217</v>
      </c>
      <c r="C43" s="6" t="s">
        <v>325</v>
      </c>
      <c r="D43" s="5" t="s">
        <v>317</v>
      </c>
      <c r="E43" s="37">
        <v>45120</v>
      </c>
      <c r="F43" s="5" t="s">
        <v>320</v>
      </c>
      <c r="G43" s="5" t="s">
        <v>331</v>
      </c>
      <c r="H43" s="6" t="s">
        <v>1619</v>
      </c>
      <c r="I43" s="15">
        <v>9.99</v>
      </c>
      <c r="J43" s="5">
        <v>188</v>
      </c>
      <c r="K43" s="5" t="s">
        <v>760</v>
      </c>
      <c r="M43" s="5" t="s">
        <v>270</v>
      </c>
      <c r="N43" s="11" t="s">
        <v>253</v>
      </c>
      <c r="O43" s="6" t="s">
        <v>507</v>
      </c>
      <c r="P43" s="33"/>
      <c r="Q43" s="34"/>
      <c r="R43" s="34"/>
      <c r="S43" s="37">
        <v>45120</v>
      </c>
      <c r="T43" s="6" t="s">
        <v>806</v>
      </c>
      <c r="U43" s="66"/>
      <c r="V43" s="66"/>
      <c r="W43" s="5" t="s">
        <v>1676</v>
      </c>
    </row>
    <row r="44" spans="1:23" ht="14.4" x14ac:dyDescent="0.3">
      <c r="A44" s="6">
        <v>41</v>
      </c>
      <c r="B44" s="6">
        <v>283</v>
      </c>
      <c r="C44" s="6" t="s">
        <v>325</v>
      </c>
      <c r="D44" s="5" t="s">
        <v>315</v>
      </c>
      <c r="E44" s="37">
        <v>45120</v>
      </c>
      <c r="F44" s="5" t="s">
        <v>334</v>
      </c>
      <c r="G44" s="5" t="s">
        <v>331</v>
      </c>
      <c r="H44" s="6" t="s">
        <v>1619</v>
      </c>
      <c r="I44" s="15">
        <v>9.99</v>
      </c>
      <c r="J44" s="5">
        <v>184</v>
      </c>
      <c r="K44" s="5" t="s">
        <v>622</v>
      </c>
      <c r="M44" s="5" t="s">
        <v>318</v>
      </c>
      <c r="N44" s="5" t="s">
        <v>271</v>
      </c>
      <c r="O44" s="5" t="s">
        <v>31</v>
      </c>
      <c r="P44" s="33"/>
      <c r="Q44" s="34"/>
      <c r="R44" s="34"/>
      <c r="S44" s="37">
        <v>45176</v>
      </c>
      <c r="T44" s="6" t="s">
        <v>805</v>
      </c>
      <c r="U44" s="66"/>
      <c r="V44" s="66"/>
      <c r="W44" s="5"/>
    </row>
    <row r="45" spans="1:23" ht="14.4" x14ac:dyDescent="0.3">
      <c r="A45" s="6">
        <v>42</v>
      </c>
      <c r="B45" s="6">
        <v>310</v>
      </c>
      <c r="C45" s="6" t="s">
        <v>325</v>
      </c>
      <c r="D45" s="5" t="s">
        <v>316</v>
      </c>
      <c r="E45" s="37">
        <v>45120</v>
      </c>
      <c r="F45" s="5" t="s">
        <v>321</v>
      </c>
      <c r="G45" s="5" t="s">
        <v>331</v>
      </c>
      <c r="H45" s="6" t="s">
        <v>1619</v>
      </c>
      <c r="I45" s="15">
        <v>9.99</v>
      </c>
      <c r="J45" s="5">
        <v>160</v>
      </c>
      <c r="K45" s="5" t="s">
        <v>762</v>
      </c>
      <c r="M45" s="5" t="s">
        <v>276</v>
      </c>
      <c r="N45" s="5" t="s">
        <v>296</v>
      </c>
      <c r="O45" s="6" t="s">
        <v>507</v>
      </c>
      <c r="P45" s="33"/>
      <c r="Q45" s="34"/>
      <c r="R45" s="34"/>
      <c r="S45" s="37">
        <v>45141</v>
      </c>
      <c r="T45" s="6" t="s">
        <v>803</v>
      </c>
      <c r="U45" s="66"/>
      <c r="V45" s="66"/>
      <c r="W45" s="5"/>
    </row>
    <row r="46" spans="1:23" ht="14.4" x14ac:dyDescent="0.3">
      <c r="A46" s="6">
        <v>43</v>
      </c>
      <c r="B46" s="6">
        <v>335</v>
      </c>
      <c r="C46" s="6" t="s">
        <v>325</v>
      </c>
      <c r="D46" s="5" t="s">
        <v>1665</v>
      </c>
      <c r="E46" s="37">
        <v>45302</v>
      </c>
      <c r="F46" s="5" t="s">
        <v>263</v>
      </c>
      <c r="G46" s="5" t="s">
        <v>331</v>
      </c>
      <c r="H46" s="6" t="s">
        <v>1619</v>
      </c>
      <c r="I46" s="15">
        <v>9.99</v>
      </c>
      <c r="J46" s="19">
        <v>149</v>
      </c>
      <c r="K46" s="6" t="s">
        <v>761</v>
      </c>
      <c r="L46" s="19"/>
      <c r="M46" s="5" t="s">
        <v>354</v>
      </c>
      <c r="N46" s="5" t="s">
        <v>338</v>
      </c>
      <c r="O46" s="6" t="s">
        <v>507</v>
      </c>
      <c r="P46" s="33"/>
      <c r="Q46" s="34"/>
      <c r="R46" s="34"/>
      <c r="S46" s="37">
        <v>45323</v>
      </c>
      <c r="T46" s="6" t="s">
        <v>1662</v>
      </c>
      <c r="U46" s="66"/>
      <c r="V46" s="66"/>
      <c r="W46" s="5" t="s">
        <v>1672</v>
      </c>
    </row>
    <row r="47" spans="1:23" ht="14.4" x14ac:dyDescent="0.3">
      <c r="A47" s="6">
        <v>44</v>
      </c>
      <c r="B47" s="6">
        <v>336</v>
      </c>
      <c r="C47" s="6" t="s">
        <v>325</v>
      </c>
      <c r="D47" s="5" t="s">
        <v>1664</v>
      </c>
      <c r="E47" s="37">
        <v>45302</v>
      </c>
      <c r="F47" s="5" t="s">
        <v>364</v>
      </c>
      <c r="G47" s="5" t="s">
        <v>331</v>
      </c>
      <c r="H47" s="6" t="s">
        <v>1619</v>
      </c>
      <c r="I47" s="15">
        <v>9.99</v>
      </c>
      <c r="J47" s="19">
        <v>158</v>
      </c>
      <c r="K47" s="6" t="s">
        <v>758</v>
      </c>
      <c r="L47" s="19"/>
      <c r="M47" s="5" t="s">
        <v>354</v>
      </c>
      <c r="N47" s="5" t="s">
        <v>338</v>
      </c>
      <c r="O47" s="6" t="s">
        <v>507</v>
      </c>
      <c r="P47" s="33"/>
      <c r="Q47" s="34"/>
      <c r="R47" s="34"/>
      <c r="S47" s="37">
        <v>45323</v>
      </c>
      <c r="T47" s="6" t="s">
        <v>604</v>
      </c>
      <c r="U47" s="66"/>
      <c r="V47" s="66"/>
      <c r="W47" s="5" t="s">
        <v>1673</v>
      </c>
    </row>
    <row r="48" spans="1:23" ht="14.4" x14ac:dyDescent="0.3">
      <c r="A48" s="6">
        <v>45</v>
      </c>
      <c r="B48" s="6">
        <v>337</v>
      </c>
      <c r="C48" s="6" t="s">
        <v>325</v>
      </c>
      <c r="D48" s="5" t="s">
        <v>1663</v>
      </c>
      <c r="E48" s="37">
        <v>45302</v>
      </c>
      <c r="F48" s="5" t="s">
        <v>363</v>
      </c>
      <c r="G48" s="5" t="s">
        <v>331</v>
      </c>
      <c r="H48" s="48" t="s">
        <v>1619</v>
      </c>
      <c r="I48" s="15">
        <v>9.99</v>
      </c>
      <c r="J48" s="19">
        <v>220</v>
      </c>
      <c r="K48" s="6" t="s">
        <v>759</v>
      </c>
      <c r="L48" s="19"/>
      <c r="M48" s="5" t="s">
        <v>1661</v>
      </c>
      <c r="N48" s="5" t="s">
        <v>338</v>
      </c>
      <c r="O48" s="6" t="s">
        <v>507</v>
      </c>
      <c r="P48" s="33"/>
      <c r="Q48" s="34"/>
      <c r="R48" s="34"/>
      <c r="S48" s="37">
        <v>45323</v>
      </c>
      <c r="T48" s="6" t="s">
        <v>805</v>
      </c>
      <c r="U48" s="66"/>
      <c r="V48" s="66"/>
      <c r="W48" s="5" t="s">
        <v>1674</v>
      </c>
    </row>
    <row r="49" spans="1:23" s="70" customFormat="1" ht="14.4" x14ac:dyDescent="0.3">
      <c r="A49" s="48">
        <v>46</v>
      </c>
      <c r="B49" s="48">
        <v>338</v>
      </c>
      <c r="C49" s="48" t="s">
        <v>325</v>
      </c>
      <c r="D49" s="47" t="s">
        <v>1666</v>
      </c>
      <c r="E49" s="52">
        <v>45316</v>
      </c>
      <c r="F49" s="47" t="s">
        <v>1669</v>
      </c>
      <c r="G49" s="49" t="s">
        <v>1690</v>
      </c>
      <c r="H49" s="48" t="s">
        <v>1619</v>
      </c>
      <c r="I49" s="88">
        <v>9.99</v>
      </c>
      <c r="J49" s="54">
        <v>160</v>
      </c>
      <c r="K49" s="6" t="s">
        <v>1693</v>
      </c>
      <c r="M49" s="47" t="s">
        <v>1667</v>
      </c>
      <c r="N49" s="47" t="s">
        <v>1668</v>
      </c>
      <c r="O49" s="5" t="s">
        <v>25</v>
      </c>
      <c r="P49" s="89"/>
      <c r="Q49" s="55"/>
      <c r="R49" s="55"/>
      <c r="S49" s="52">
        <v>45351</v>
      </c>
      <c r="T49" s="48" t="s">
        <v>1670</v>
      </c>
      <c r="U49" s="90"/>
      <c r="V49" s="90"/>
      <c r="W49" s="58" t="s">
        <v>1692</v>
      </c>
    </row>
    <row r="50" spans="1:23" ht="14.4" x14ac:dyDescent="0.3">
      <c r="A50" s="6">
        <v>47</v>
      </c>
      <c r="B50" s="6">
        <v>339</v>
      </c>
      <c r="C50" s="48" t="s">
        <v>325</v>
      </c>
      <c r="D50" s="5" t="s">
        <v>1680</v>
      </c>
      <c r="E50" s="52">
        <v>45512</v>
      </c>
      <c r="F50" s="5" t="s">
        <v>1683</v>
      </c>
      <c r="G50" s="49" t="s">
        <v>1690</v>
      </c>
      <c r="H50" s="48" t="s">
        <v>1619</v>
      </c>
      <c r="I50" s="15">
        <v>9.99</v>
      </c>
      <c r="J50" s="19">
        <v>145</v>
      </c>
      <c r="K50" s="6" t="s">
        <v>1686</v>
      </c>
      <c r="M50" s="47" t="s">
        <v>1667</v>
      </c>
      <c r="N50" s="47" t="s">
        <v>1668</v>
      </c>
      <c r="O50" s="48" t="s">
        <v>507</v>
      </c>
      <c r="P50" s="89"/>
      <c r="Q50" s="55"/>
      <c r="R50" s="55"/>
      <c r="S50" s="52">
        <v>45512</v>
      </c>
      <c r="T50" s="6" t="s">
        <v>804</v>
      </c>
      <c r="U50" s="90"/>
      <c r="V50" s="90"/>
      <c r="W50" s="5" t="s">
        <v>1675</v>
      </c>
    </row>
    <row r="51" spans="1:23" ht="14.4" x14ac:dyDescent="0.3">
      <c r="A51" s="48">
        <v>48</v>
      </c>
      <c r="B51" s="6">
        <v>342</v>
      </c>
      <c r="C51" s="48" t="s">
        <v>325</v>
      </c>
      <c r="D51" s="5" t="s">
        <v>1681</v>
      </c>
      <c r="E51" s="52">
        <v>45512</v>
      </c>
      <c r="F51" s="5" t="s">
        <v>1684</v>
      </c>
      <c r="G51" s="49" t="s">
        <v>1690</v>
      </c>
      <c r="H51" s="48" t="s">
        <v>1619</v>
      </c>
      <c r="I51" s="15">
        <v>9.99</v>
      </c>
      <c r="J51" s="19">
        <v>192</v>
      </c>
      <c r="K51" s="6" t="s">
        <v>1687</v>
      </c>
      <c r="M51" s="47" t="s">
        <v>1667</v>
      </c>
      <c r="N51" s="47" t="s">
        <v>1668</v>
      </c>
      <c r="O51" s="5" t="s">
        <v>31</v>
      </c>
      <c r="P51" s="89"/>
      <c r="Q51" s="55"/>
      <c r="R51" s="55"/>
      <c r="S51" s="52">
        <v>45512</v>
      </c>
      <c r="T51" s="6" t="s">
        <v>1691</v>
      </c>
      <c r="U51" s="90"/>
      <c r="V51" s="90"/>
      <c r="W51" s="5" t="s">
        <v>1675</v>
      </c>
    </row>
    <row r="52" spans="1:23" ht="14.4" x14ac:dyDescent="0.3">
      <c r="A52" s="6">
        <v>49</v>
      </c>
      <c r="B52" s="6">
        <v>344</v>
      </c>
      <c r="C52" s="48" t="s">
        <v>325</v>
      </c>
      <c r="D52" s="5" t="s">
        <v>1682</v>
      </c>
      <c r="E52" s="52">
        <v>45512</v>
      </c>
      <c r="F52" s="5" t="s">
        <v>1685</v>
      </c>
      <c r="G52" s="49" t="s">
        <v>1690</v>
      </c>
      <c r="H52" s="48" t="s">
        <v>1619</v>
      </c>
      <c r="I52" s="15">
        <v>9.99</v>
      </c>
      <c r="J52" s="19">
        <v>216</v>
      </c>
      <c r="K52" s="6" t="s">
        <v>1688</v>
      </c>
      <c r="M52" s="47" t="s">
        <v>1667</v>
      </c>
      <c r="N52" s="47" t="s">
        <v>1668</v>
      </c>
      <c r="O52" s="48" t="s">
        <v>507</v>
      </c>
      <c r="P52" s="89"/>
      <c r="Q52" s="55"/>
      <c r="R52" s="55"/>
      <c r="S52" s="52">
        <v>45512</v>
      </c>
      <c r="T52" s="6" t="s">
        <v>805</v>
      </c>
      <c r="U52" s="90"/>
      <c r="V52" s="90"/>
      <c r="W52" s="5"/>
    </row>
    <row r="53" spans="1:23" ht="14.4" x14ac:dyDescent="0.3">
      <c r="A53" s="48">
        <v>50</v>
      </c>
      <c r="B53" s="6">
        <v>36</v>
      </c>
      <c r="C53" s="48" t="s">
        <v>325</v>
      </c>
      <c r="D53" s="5" t="s">
        <v>306</v>
      </c>
      <c r="E53" s="52">
        <v>45575</v>
      </c>
      <c r="F53" s="5" t="s">
        <v>614</v>
      </c>
      <c r="G53" s="49" t="s">
        <v>1690</v>
      </c>
      <c r="H53" s="48" t="s">
        <v>1619</v>
      </c>
      <c r="I53" s="15">
        <v>0</v>
      </c>
      <c r="J53" s="19">
        <v>218</v>
      </c>
      <c r="K53" s="6" t="s">
        <v>1701</v>
      </c>
      <c r="M53" s="47" t="s">
        <v>9</v>
      </c>
      <c r="N53" s="47" t="s">
        <v>10</v>
      </c>
      <c r="O53" s="48" t="s">
        <v>507</v>
      </c>
      <c r="P53" s="89"/>
      <c r="Q53" s="55"/>
      <c r="R53" s="55"/>
      <c r="S53" s="52">
        <v>45225</v>
      </c>
      <c r="T53" s="6" t="s">
        <v>614</v>
      </c>
      <c r="U53" s="90"/>
      <c r="V53" s="90"/>
      <c r="W53" s="5" t="s">
        <v>1703</v>
      </c>
    </row>
    <row r="54" spans="1:23" ht="14.4" x14ac:dyDescent="0.3">
      <c r="A54" s="6">
        <v>51</v>
      </c>
      <c r="B54" s="6">
        <v>346</v>
      </c>
      <c r="C54" s="48" t="s">
        <v>325</v>
      </c>
      <c r="D54" s="5" t="s">
        <v>1713</v>
      </c>
      <c r="E54" s="52">
        <v>45848</v>
      </c>
      <c r="F54" s="5" t="s">
        <v>1684</v>
      </c>
      <c r="G54" s="49" t="s">
        <v>1690</v>
      </c>
      <c r="H54" s="48" t="s">
        <v>1619</v>
      </c>
      <c r="I54" s="15">
        <v>9.99</v>
      </c>
      <c r="J54" s="19">
        <v>256</v>
      </c>
      <c r="K54" s="6" t="s">
        <v>1714</v>
      </c>
      <c r="M54" s="47" t="s">
        <v>1667</v>
      </c>
      <c r="N54" s="47" t="s">
        <v>1668</v>
      </c>
      <c r="O54" s="48" t="s">
        <v>507</v>
      </c>
      <c r="P54" s="89"/>
      <c r="Q54" s="55"/>
      <c r="R54" s="55"/>
      <c r="S54" s="52">
        <v>45848</v>
      </c>
      <c r="T54" s="6" t="s">
        <v>1691</v>
      </c>
      <c r="U54" s="90"/>
      <c r="V54" s="90"/>
      <c r="W54" s="5"/>
    </row>
    <row r="55" spans="1:23" ht="14.4" x14ac:dyDescent="0.3">
      <c r="A55" s="48">
        <v>52</v>
      </c>
      <c r="B55" s="6">
        <v>348</v>
      </c>
      <c r="C55" s="48" t="s">
        <v>325</v>
      </c>
      <c r="D55" s="5" t="s">
        <v>1706</v>
      </c>
      <c r="E55" s="52">
        <v>45848</v>
      </c>
      <c r="F55" s="5" t="s">
        <v>1366</v>
      </c>
      <c r="G55" s="49" t="s">
        <v>1690</v>
      </c>
      <c r="H55" s="48" t="s">
        <v>1619</v>
      </c>
      <c r="I55" s="15">
        <v>9.99</v>
      </c>
      <c r="J55" s="19">
        <v>192</v>
      </c>
      <c r="K55" s="6" t="s">
        <v>1709</v>
      </c>
      <c r="M55" s="47" t="s">
        <v>1667</v>
      </c>
      <c r="N55" s="47" t="s">
        <v>1710</v>
      </c>
      <c r="O55" s="48" t="s">
        <v>507</v>
      </c>
      <c r="P55" s="89"/>
      <c r="Q55" s="55"/>
      <c r="R55" s="55"/>
      <c r="S55" s="52">
        <v>45848</v>
      </c>
      <c r="T55" s="6" t="s">
        <v>1720</v>
      </c>
      <c r="U55" s="90"/>
      <c r="V55" s="90"/>
      <c r="W55" s="5"/>
    </row>
    <row r="56" spans="1:23" ht="14.4" x14ac:dyDescent="0.3">
      <c r="A56" s="6">
        <v>53</v>
      </c>
      <c r="B56" s="6">
        <v>349</v>
      </c>
      <c r="C56" s="48" t="s">
        <v>325</v>
      </c>
      <c r="D56" s="5" t="s">
        <v>1707</v>
      </c>
      <c r="E56" s="52">
        <v>45848</v>
      </c>
      <c r="F56" s="5" t="s">
        <v>363</v>
      </c>
      <c r="G56" s="49" t="s">
        <v>1690</v>
      </c>
      <c r="H56" s="48" t="s">
        <v>1619</v>
      </c>
      <c r="I56" s="15">
        <v>9.99</v>
      </c>
      <c r="J56" s="19">
        <v>192</v>
      </c>
      <c r="K56" s="6" t="s">
        <v>1711</v>
      </c>
      <c r="M56" s="47" t="s">
        <v>1667</v>
      </c>
      <c r="N56" s="47" t="s">
        <v>1710</v>
      </c>
      <c r="O56" s="48" t="s">
        <v>507</v>
      </c>
      <c r="P56" s="89"/>
      <c r="Q56" s="55"/>
      <c r="R56" s="55"/>
      <c r="S56" s="52">
        <v>45848</v>
      </c>
      <c r="T56" s="6" t="s">
        <v>805</v>
      </c>
      <c r="U56" s="90"/>
      <c r="V56" s="90"/>
      <c r="W56" s="5"/>
    </row>
    <row r="57" spans="1:23" ht="14.4" x14ac:dyDescent="0.3">
      <c r="A57" s="48">
        <v>54</v>
      </c>
      <c r="B57" s="6">
        <v>350</v>
      </c>
      <c r="C57" s="48" t="s">
        <v>325</v>
      </c>
      <c r="D57" s="5" t="s">
        <v>1708</v>
      </c>
      <c r="E57" s="52">
        <v>45848</v>
      </c>
      <c r="F57" s="5" t="s">
        <v>1715</v>
      </c>
      <c r="G57" s="49" t="s">
        <v>1690</v>
      </c>
      <c r="H57" s="48" t="s">
        <v>1619</v>
      </c>
      <c r="I57" s="15">
        <v>9.99</v>
      </c>
      <c r="J57" s="19">
        <v>176</v>
      </c>
      <c r="K57" s="6" t="s">
        <v>1712</v>
      </c>
      <c r="M57" s="47" t="s">
        <v>1667</v>
      </c>
      <c r="N57" s="47" t="s">
        <v>1710</v>
      </c>
      <c r="O57" s="48" t="s">
        <v>507</v>
      </c>
      <c r="P57" s="89"/>
      <c r="Q57" s="55"/>
      <c r="R57" s="55"/>
      <c r="S57" s="52">
        <v>45848</v>
      </c>
      <c r="T57" s="6" t="s">
        <v>1719</v>
      </c>
      <c r="U57" s="90"/>
      <c r="V57" s="90"/>
      <c r="W57" s="5"/>
    </row>
    <row r="58" spans="1:23" ht="14.4" x14ac:dyDescent="0.3">
      <c r="W58" s="5"/>
    </row>
    <row r="59" spans="1:23" ht="14.4" x14ac:dyDescent="0.3">
      <c r="W59" s="5"/>
    </row>
    <row r="60" spans="1:23" ht="14.4" x14ac:dyDescent="0.3">
      <c r="W60" s="5"/>
    </row>
    <row r="61" spans="1:23" ht="14.4" x14ac:dyDescent="0.3">
      <c r="W61" s="5"/>
    </row>
    <row r="62" spans="1:23" ht="14.4" x14ac:dyDescent="0.3">
      <c r="W62" s="5"/>
    </row>
    <row r="63" spans="1:23" ht="14.4" x14ac:dyDescent="0.3">
      <c r="W63" s="5"/>
    </row>
    <row r="64" spans="1:23" ht="14.4" x14ac:dyDescent="0.3">
      <c r="W64" s="5"/>
    </row>
    <row r="65" spans="23:23" ht="14.4" x14ac:dyDescent="0.3">
      <c r="W65" s="5"/>
    </row>
    <row r="66" spans="23:23" ht="14.4" x14ac:dyDescent="0.3">
      <c r="W66" s="5"/>
    </row>
    <row r="67" spans="23:23" ht="14.4" x14ac:dyDescent="0.3">
      <c r="W67" s="5"/>
    </row>
    <row r="68" spans="23:23" ht="14.4" x14ac:dyDescent="0.3">
      <c r="W68" s="5"/>
    </row>
    <row r="69" spans="23:23" ht="14.4" x14ac:dyDescent="0.3">
      <c r="W69" s="5"/>
    </row>
    <row r="70" spans="23:23" ht="14.4" x14ac:dyDescent="0.3">
      <c r="W70" s="5"/>
    </row>
    <row r="71" spans="23:23" ht="14.4" x14ac:dyDescent="0.3">
      <c r="W71" s="5"/>
    </row>
    <row r="72" spans="23:23" ht="14.4" x14ac:dyDescent="0.3">
      <c r="W72" s="5"/>
    </row>
    <row r="73" spans="23:23" ht="14.4" x14ac:dyDescent="0.3">
      <c r="W73" s="5"/>
    </row>
    <row r="74" spans="23:23" ht="13.8" x14ac:dyDescent="0.3">
      <c r="W74" s="91"/>
    </row>
    <row r="75" spans="23:23" ht="13.8" x14ac:dyDescent="0.3">
      <c r="W75" s="91"/>
    </row>
    <row r="76" spans="23:23" ht="13.8" x14ac:dyDescent="0.3">
      <c r="W76" s="91"/>
    </row>
    <row r="77" spans="23:23" ht="13.8" x14ac:dyDescent="0.3">
      <c r="W77" s="91"/>
    </row>
    <row r="78" spans="23:23" ht="13.8" x14ac:dyDescent="0.3">
      <c r="W78" s="91"/>
    </row>
    <row r="79" spans="23:23" ht="13.8" x14ac:dyDescent="0.3">
      <c r="W79" s="91"/>
    </row>
    <row r="80" spans="23:23" ht="13.8" x14ac:dyDescent="0.3">
      <c r="W80" s="91"/>
    </row>
    <row r="81" spans="23:23" ht="13.8" x14ac:dyDescent="0.3">
      <c r="W81" s="91"/>
    </row>
    <row r="82" spans="23:23" ht="13.8" x14ac:dyDescent="0.3">
      <c r="W82" s="91"/>
    </row>
    <row r="83" spans="23:23" ht="13.8" x14ac:dyDescent="0.3">
      <c r="W83" s="91"/>
    </row>
    <row r="84" spans="23:23" ht="13.8" x14ac:dyDescent="0.3">
      <c r="W84" s="91"/>
    </row>
    <row r="85" spans="23:23" ht="13.8" x14ac:dyDescent="0.3">
      <c r="W85" s="91"/>
    </row>
    <row r="86" spans="23:23" ht="13.8" x14ac:dyDescent="0.3">
      <c r="W86" s="91"/>
    </row>
    <row r="87" spans="23:23" ht="13.8" x14ac:dyDescent="0.3">
      <c r="W87" s="91"/>
    </row>
    <row r="88" spans="23:23" ht="13.8" x14ac:dyDescent="0.3">
      <c r="W88" s="91"/>
    </row>
    <row r="89" spans="23:23" ht="13.8" x14ac:dyDescent="0.3">
      <c r="W89" s="91"/>
    </row>
    <row r="90" spans="23:23" ht="13.8" x14ac:dyDescent="0.3">
      <c r="W90" s="91"/>
    </row>
    <row r="91" spans="23:23" ht="13.8" x14ac:dyDescent="0.3">
      <c r="W91" s="91"/>
    </row>
    <row r="92" spans="23:23" ht="13.8" x14ac:dyDescent="0.3">
      <c r="W92" s="91"/>
    </row>
    <row r="93" spans="23:23" ht="13.8" x14ac:dyDescent="0.3">
      <c r="W93" s="91"/>
    </row>
    <row r="94" spans="23:23" ht="13.8" x14ac:dyDescent="0.3">
      <c r="W94" s="91"/>
    </row>
  </sheetData>
  <autoFilter ref="A3:W57" xr:uid="{3F03D529-E91D-4A75-B227-0AFFD4AF4930}"/>
  <sortState xmlns:xlrd2="http://schemas.microsoft.com/office/spreadsheetml/2017/richdata2" ref="A4:W48">
    <sortCondition ref="A4:A48"/>
  </sortState>
  <mergeCells count="2">
    <mergeCell ref="P1:Q1"/>
    <mergeCell ref="P2:Q2"/>
  </mergeCells>
  <phoneticPr fontId="11" type="noConversion"/>
  <conditionalFormatting sqref="I4:I57">
    <cfRule type="dataBar" priority="12">
      <dataBar>
        <cfvo type="min"/>
        <cfvo type="max"/>
        <color rgb="FFFF555A"/>
      </dataBar>
      <extLst>
        <ext xmlns:x14="http://schemas.microsoft.com/office/spreadsheetml/2009/9/main" uri="{B025F937-C7B1-47D3-B67F-A62EFF666E3E}">
          <x14:id>{A9F30C85-B905-49E8-9D51-5CD7F0D80DD1}</x14:id>
        </ext>
      </extLst>
    </cfRule>
  </conditionalFormatting>
  <conditionalFormatting sqref="J4:J57">
    <cfRule type="dataBar" priority="4">
      <dataBar>
        <cfvo type="min"/>
        <cfvo type="max"/>
        <color rgb="FF008AEF"/>
      </dataBar>
      <extLst>
        <ext xmlns:x14="http://schemas.microsoft.com/office/spreadsheetml/2009/9/main" uri="{B025F937-C7B1-47D3-B67F-A62EFF666E3E}">
          <x14:id>{D68E660B-7346-424B-9E5A-EFCE441FA4FD}</x14:id>
        </ext>
      </extLst>
    </cfRule>
  </conditionalFormatting>
  <conditionalFormatting sqref="J4:K28 J30:K48 J29 J50:K50 H4:H57 J51:J57">
    <cfRule type="dataBar" priority="13">
      <dataBar>
        <cfvo type="min"/>
        <cfvo type="max"/>
        <color rgb="FF638EC6"/>
      </dataBar>
      <extLst>
        <ext xmlns:x14="http://schemas.microsoft.com/office/spreadsheetml/2009/9/main" uri="{B025F937-C7B1-47D3-B67F-A62EFF666E3E}">
          <x14:id>{DB9AE79A-89CA-4068-8AAE-7C3E7FB09336}</x14:id>
        </ext>
      </extLst>
    </cfRule>
  </conditionalFormatting>
  <conditionalFormatting sqref="K49">
    <cfRule type="dataBar" priority="2">
      <dataBar>
        <cfvo type="min"/>
        <cfvo type="max"/>
        <color rgb="FF638EC6"/>
      </dataBar>
      <extLst>
        <ext xmlns:x14="http://schemas.microsoft.com/office/spreadsheetml/2009/9/main" uri="{B025F937-C7B1-47D3-B67F-A62EFF666E3E}">
          <x14:id>{72E83297-67D2-4403-8E47-2AC7B59C6E27}</x14:id>
        </ext>
      </extLst>
    </cfRule>
  </conditionalFormatting>
  <conditionalFormatting sqref="K51:K57">
    <cfRule type="dataBar" priority="3">
      <dataBar>
        <cfvo type="min"/>
        <cfvo type="max"/>
        <color rgb="FF638EC6"/>
      </dataBar>
      <extLst>
        <ext xmlns:x14="http://schemas.microsoft.com/office/spreadsheetml/2009/9/main" uri="{B025F937-C7B1-47D3-B67F-A62EFF666E3E}">
          <x14:id>{698F0EB1-F72C-411E-928C-EFDDC8E68ECB}</x14:id>
        </ext>
      </extLst>
    </cfRule>
  </conditionalFormatting>
  <conditionalFormatting sqref="O4:O27">
    <cfRule type="colorScale" priority="10">
      <colorScale>
        <cfvo type="min"/>
        <cfvo type="percentile" val="50"/>
        <cfvo type="max"/>
        <color rgb="FFF8696B"/>
        <color rgb="FFFFEB84"/>
        <color rgb="FF63BE7B"/>
      </colorScale>
    </cfRule>
  </conditionalFormatting>
  <conditionalFormatting sqref="O4:O57">
    <cfRule type="colorScale" priority="11">
      <colorScale>
        <cfvo type="min"/>
        <cfvo type="percentile" val="50"/>
        <cfvo type="max"/>
        <color rgb="FFF8696B"/>
        <color rgb="FFFFEB84"/>
        <color rgb="FF63BE7B"/>
      </colorScale>
    </cfRule>
  </conditionalFormatting>
  <conditionalFormatting sqref="O8">
    <cfRule type="dataBar" priority="9">
      <dataBar>
        <cfvo type="min"/>
        <cfvo type="max"/>
        <color rgb="FFFFB628"/>
      </dataBar>
      <extLst>
        <ext xmlns:x14="http://schemas.microsoft.com/office/spreadsheetml/2009/9/main" uri="{B025F937-C7B1-47D3-B67F-A62EFF666E3E}">
          <x14:id>{B668A25D-03C0-4EDB-903C-F43D3AE8499D}</x14:id>
        </ext>
      </extLst>
    </cfRule>
  </conditionalFormatting>
  <conditionalFormatting sqref="O44">
    <cfRule type="colorScale" priority="8">
      <colorScale>
        <cfvo type="min"/>
        <cfvo type="percentile" val="50"/>
        <cfvo type="max"/>
        <color rgb="FFF8696B"/>
        <color rgb="FFFFEB84"/>
        <color rgb="FF63BE7B"/>
      </colorScale>
    </cfRule>
  </conditionalFormatting>
  <conditionalFormatting sqref="O51">
    <cfRule type="colorScale" priority="1">
      <colorScale>
        <cfvo type="min"/>
        <cfvo type="percentile" val="50"/>
        <cfvo type="max"/>
        <color rgb="FFF8696B"/>
        <color rgb="FFFFEB84"/>
        <color rgb="FF63BE7B"/>
      </colorScale>
    </cfRule>
  </conditionalFormatting>
  <pageMargins left="0.39" right="0.3" top="0.74803149606299213" bottom="0.74803149606299213" header="0.31496062992125984" footer="0.31496062992125984"/>
  <pageSetup paperSize="9" scale="43" fitToHeight="0" orientation="landscape" r:id="rId1"/>
  <headerFooter>
    <oddFooter>&amp;L&amp;"Calibri,Regular"&amp;11&amp;F / &amp;A, as at &amp;D&amp;R&amp;"Calibri,Regular"&amp;11&amp;P (of &amp;N)</oddFooter>
  </headerFooter>
  <extLst>
    <ext xmlns:x14="http://schemas.microsoft.com/office/spreadsheetml/2009/9/main" uri="{78C0D931-6437-407d-A8EE-F0AAD7539E65}">
      <x14:conditionalFormattings>
        <x14:conditionalFormatting xmlns:xm="http://schemas.microsoft.com/office/excel/2006/main">
          <x14:cfRule type="dataBar" id="{A9F30C85-B905-49E8-9D51-5CD7F0D80DD1}">
            <x14:dataBar minLength="0" maxLength="100" border="1" negativeBarBorderColorSameAsPositive="0">
              <x14:cfvo type="autoMin"/>
              <x14:cfvo type="autoMax"/>
              <x14:borderColor rgb="FFFF555A"/>
              <x14:negativeFillColor rgb="FFFF0000"/>
              <x14:negativeBorderColor rgb="FFFF0000"/>
              <x14:axisColor rgb="FF000000"/>
            </x14:dataBar>
          </x14:cfRule>
          <xm:sqref>I4:I57</xm:sqref>
        </x14:conditionalFormatting>
        <x14:conditionalFormatting xmlns:xm="http://schemas.microsoft.com/office/excel/2006/main">
          <x14:cfRule type="dataBar" id="{D68E660B-7346-424B-9E5A-EFCE441FA4FD}">
            <x14:dataBar minLength="0" maxLength="100" border="1" negativeBarBorderColorSameAsPositive="0">
              <x14:cfvo type="autoMin"/>
              <x14:cfvo type="autoMax"/>
              <x14:borderColor rgb="FF008AEF"/>
              <x14:negativeFillColor rgb="FFFF0000"/>
              <x14:negativeBorderColor rgb="FFFF0000"/>
              <x14:axisColor rgb="FF000000"/>
            </x14:dataBar>
          </x14:cfRule>
          <xm:sqref>J4:J57</xm:sqref>
        </x14:conditionalFormatting>
        <x14:conditionalFormatting xmlns:xm="http://schemas.microsoft.com/office/excel/2006/main">
          <x14:cfRule type="dataBar" id="{DB9AE79A-89CA-4068-8AAE-7C3E7FB09336}">
            <x14:dataBar minLength="0" maxLength="100" border="1" negativeBarBorderColorSameAsPositive="0">
              <x14:cfvo type="autoMin"/>
              <x14:cfvo type="autoMax"/>
              <x14:borderColor rgb="FF638EC6"/>
              <x14:negativeFillColor rgb="FFFF0000"/>
              <x14:negativeBorderColor rgb="FFFF0000"/>
              <x14:axisColor rgb="FF000000"/>
            </x14:dataBar>
          </x14:cfRule>
          <xm:sqref>J4:K28 J30:K48 J29 J50:K50 H4:H57 J51:J57</xm:sqref>
        </x14:conditionalFormatting>
        <x14:conditionalFormatting xmlns:xm="http://schemas.microsoft.com/office/excel/2006/main">
          <x14:cfRule type="dataBar" id="{72E83297-67D2-4403-8E47-2AC7B59C6E27}">
            <x14:dataBar minLength="0" maxLength="100" border="1" negativeBarBorderColorSameAsPositive="0">
              <x14:cfvo type="autoMin"/>
              <x14:cfvo type="autoMax"/>
              <x14:borderColor rgb="FF638EC6"/>
              <x14:negativeFillColor rgb="FFFF0000"/>
              <x14:negativeBorderColor rgb="FFFF0000"/>
              <x14:axisColor rgb="FF000000"/>
            </x14:dataBar>
          </x14:cfRule>
          <xm:sqref>K49</xm:sqref>
        </x14:conditionalFormatting>
        <x14:conditionalFormatting xmlns:xm="http://schemas.microsoft.com/office/excel/2006/main">
          <x14:cfRule type="dataBar" id="{698F0EB1-F72C-411E-928C-EFDDC8E68ECB}">
            <x14:dataBar minLength="0" maxLength="100" border="1" negativeBarBorderColorSameAsPositive="0">
              <x14:cfvo type="autoMin"/>
              <x14:cfvo type="autoMax"/>
              <x14:borderColor rgb="FF638EC6"/>
              <x14:negativeFillColor rgb="FFFF0000"/>
              <x14:negativeBorderColor rgb="FFFF0000"/>
              <x14:axisColor rgb="FF000000"/>
            </x14:dataBar>
          </x14:cfRule>
          <xm:sqref>K51:K57</xm:sqref>
        </x14:conditionalFormatting>
        <x14:conditionalFormatting xmlns:xm="http://schemas.microsoft.com/office/excel/2006/main">
          <x14:cfRule type="dataBar" id="{B668A25D-03C0-4EDB-903C-F43D3AE8499D}">
            <x14:dataBar minLength="0" maxLength="100" border="1" negativeBarBorderColorSameAsPositive="0">
              <x14:cfvo type="autoMin"/>
              <x14:cfvo type="autoMax"/>
              <x14:borderColor rgb="FFFFB628"/>
              <x14:negativeFillColor rgb="FFFF0000"/>
              <x14:negativeBorderColor rgb="FFFF0000"/>
              <x14:axisColor rgb="FF000000"/>
            </x14:dataBar>
          </x14:cfRule>
          <xm:sqref>O8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7943F3D-DD49-49EC-B026-659CFB6C20DD}">
          <x14:formula1>
            <xm:f>About!$B$101:$B$108</xm:f>
          </x14:formula1>
          <xm:sqref>Q4:Q57</xm:sqref>
        </x14:dataValidation>
        <x14:dataValidation type="list" allowBlank="1" showInputMessage="1" showErrorMessage="1" xr:uid="{A6322EDB-BA2E-4A61-AB22-C85260632E3B}">
          <x14:formula1>
            <xm:f>About!$B$94:$B$98</xm:f>
          </x14:formula1>
          <xm:sqref>P4:P57 U4:U57</xm:sqref>
        </x14:dataValidation>
        <x14:dataValidation type="list" allowBlank="1" showInputMessage="1" showErrorMessage="1" xr:uid="{A3974225-6BE0-4A2A-95C3-354F950C9AB6}">
          <x14:formula1>
            <xm:f>About!$B$111:$B$118</xm:f>
          </x14:formula1>
          <xm:sqref>V4:V57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FF2D6-9301-4076-8959-97B0417C2612}">
  <sheetPr>
    <tabColor theme="9" tint="0.39997558519241921"/>
    <pageSetUpPr autoPageBreaks="0" fitToPage="1"/>
  </sheetPr>
  <dimension ref="A1:P82"/>
  <sheetViews>
    <sheetView zoomScale="80" zoomScaleNormal="80" workbookViewId="0">
      <pane ySplit="3" topLeftCell="A4" activePane="bottomLeft" state="frozen"/>
      <selection pane="bottomLeft" activeCell="B4" sqref="B4"/>
    </sheetView>
  </sheetViews>
  <sheetFormatPr defaultRowHeight="13.2" x14ac:dyDescent="0.25"/>
  <cols>
    <col min="1" max="1" width="13.6640625" style="16" customWidth="1"/>
    <col min="2" max="2" width="47.6640625" bestFit="1" customWidth="1"/>
    <col min="3" max="3" width="46.109375" style="16" customWidth="1"/>
    <col min="4" max="4" width="12.88671875" customWidth="1"/>
    <col min="5" max="5" width="20.109375" customWidth="1"/>
    <col min="6" max="6" width="9.5546875" customWidth="1"/>
    <col min="7" max="7" width="19.6640625" customWidth="1"/>
    <col min="8" max="8" width="39.6640625" bestFit="1" customWidth="1"/>
    <col min="9" max="9" width="23.6640625" customWidth="1"/>
    <col min="10" max="10" width="16.21875" customWidth="1"/>
    <col min="11" max="11" width="11.6640625" bestFit="1" customWidth="1"/>
    <col min="12" max="12" width="21.109375" bestFit="1" customWidth="1"/>
    <col min="13" max="13" width="8.88671875" customWidth="1"/>
    <col min="14" max="14" width="14.21875" customWidth="1"/>
    <col min="15" max="15" width="31" bestFit="1" customWidth="1"/>
    <col min="16" max="16" width="152.88671875" bestFit="1" customWidth="1"/>
  </cols>
  <sheetData>
    <row r="1" spans="1:16" ht="25.8" x14ac:dyDescent="0.5">
      <c r="A1" s="17" t="s">
        <v>1280</v>
      </c>
      <c r="C1" s="63"/>
      <c r="D1" s="31"/>
      <c r="E1" s="31"/>
      <c r="M1" s="92" t="s">
        <v>445</v>
      </c>
      <c r="N1" s="92"/>
      <c r="O1" s="38" t="str">
        <f>"TOTAL OWNED: "&amp;COUNTIF($M$4:$M$76,"Yes")&amp;"/73"</f>
        <v>TOTAL OWNED: 0/73</v>
      </c>
    </row>
    <row r="2" spans="1:16" ht="14.4" x14ac:dyDescent="0.3">
      <c r="B2" s="5"/>
      <c r="C2" s="64"/>
      <c r="D2" s="5"/>
      <c r="E2" s="5"/>
      <c r="I2" s="5"/>
      <c r="J2" s="5"/>
      <c r="K2" s="5"/>
      <c r="L2" s="5"/>
      <c r="M2" s="92" t="s">
        <v>446</v>
      </c>
      <c r="N2" s="92"/>
      <c r="O2" s="38" t="str">
        <f>"TOTAL ON WISH-LIST: "&amp;COUNTIF($M$4:$M$76,"Want")&amp;"/73"</f>
        <v>TOTAL ON WISH-LIST: 0/73</v>
      </c>
    </row>
    <row r="3" spans="1:16" ht="14.4" x14ac:dyDescent="0.3">
      <c r="A3" s="23" t="s">
        <v>1</v>
      </c>
      <c r="B3" s="22" t="s">
        <v>1011</v>
      </c>
      <c r="C3" s="22" t="s">
        <v>1109</v>
      </c>
      <c r="D3" s="22" t="s">
        <v>924</v>
      </c>
      <c r="E3" s="22" t="s">
        <v>923</v>
      </c>
      <c r="F3" s="22" t="s">
        <v>2</v>
      </c>
      <c r="G3" s="22" t="s">
        <v>1238</v>
      </c>
      <c r="H3" s="22" t="s">
        <v>1034</v>
      </c>
      <c r="I3" s="22" t="s">
        <v>1008</v>
      </c>
      <c r="J3" s="22" t="s">
        <v>819</v>
      </c>
      <c r="K3" s="22" t="s">
        <v>4</v>
      </c>
      <c r="L3" s="22" t="s">
        <v>5</v>
      </c>
      <c r="M3" s="39" t="s">
        <v>328</v>
      </c>
      <c r="N3" s="39" t="s">
        <v>327</v>
      </c>
      <c r="O3" s="39" t="s">
        <v>510</v>
      </c>
      <c r="P3" s="22" t="s">
        <v>6</v>
      </c>
    </row>
    <row r="4" spans="1:16" ht="14.4" x14ac:dyDescent="0.3">
      <c r="A4" s="6" t="s">
        <v>1172</v>
      </c>
      <c r="B4" s="5" t="s">
        <v>52</v>
      </c>
      <c r="C4" s="5" t="s">
        <v>1067</v>
      </c>
      <c r="D4" s="5" t="s">
        <v>639</v>
      </c>
      <c r="E4" s="5" t="s">
        <v>1065</v>
      </c>
      <c r="F4" s="6" t="s">
        <v>1064</v>
      </c>
      <c r="G4" s="6" t="s">
        <v>8</v>
      </c>
      <c r="H4" s="5" t="s">
        <v>1066</v>
      </c>
      <c r="I4" s="11" t="s">
        <v>1068</v>
      </c>
      <c r="J4" s="11" t="s">
        <v>487</v>
      </c>
      <c r="K4" s="5" t="s">
        <v>23</v>
      </c>
      <c r="L4" s="5" t="s">
        <v>33</v>
      </c>
      <c r="M4" s="34"/>
      <c r="N4" s="34"/>
      <c r="O4" s="34"/>
      <c r="P4" s="5" t="s">
        <v>1076</v>
      </c>
    </row>
    <row r="5" spans="1:16" ht="14.4" x14ac:dyDescent="0.3">
      <c r="A5" s="6" t="s">
        <v>1161</v>
      </c>
      <c r="B5" s="5" t="s">
        <v>22</v>
      </c>
      <c r="C5" s="5" t="s">
        <v>1133</v>
      </c>
      <c r="D5" s="5" t="s">
        <v>637</v>
      </c>
      <c r="E5" s="5" t="s">
        <v>1055</v>
      </c>
      <c r="F5" s="6">
        <v>1976</v>
      </c>
      <c r="G5" s="6" t="s">
        <v>8</v>
      </c>
      <c r="H5" s="5" t="s">
        <v>487</v>
      </c>
      <c r="I5" s="5" t="s">
        <v>1052</v>
      </c>
      <c r="J5" s="5" t="s">
        <v>1148</v>
      </c>
      <c r="K5" s="5" t="s">
        <v>23</v>
      </c>
      <c r="L5" s="5" t="s">
        <v>24</v>
      </c>
      <c r="M5" s="34"/>
      <c r="N5" s="34"/>
      <c r="O5" s="34"/>
      <c r="P5" s="5" t="s">
        <v>921</v>
      </c>
    </row>
    <row r="6" spans="1:16" ht="14.4" x14ac:dyDescent="0.3">
      <c r="A6" s="6" t="s">
        <v>1162</v>
      </c>
      <c r="B6" s="5" t="s">
        <v>29</v>
      </c>
      <c r="C6" s="5" t="s">
        <v>1061</v>
      </c>
      <c r="D6" s="5" t="s">
        <v>637</v>
      </c>
      <c r="E6" s="5" t="s">
        <v>1055</v>
      </c>
      <c r="F6" s="6">
        <v>1976</v>
      </c>
      <c r="G6" s="6" t="s">
        <v>30</v>
      </c>
      <c r="H6" s="5" t="s">
        <v>487</v>
      </c>
      <c r="I6" s="5" t="s">
        <v>1052</v>
      </c>
      <c r="J6" s="5" t="s">
        <v>1149</v>
      </c>
      <c r="K6" s="5" t="s">
        <v>23</v>
      </c>
      <c r="L6" s="5" t="s">
        <v>24</v>
      </c>
      <c r="M6" s="34"/>
      <c r="N6" s="34"/>
      <c r="O6" s="34"/>
      <c r="P6" s="5" t="s">
        <v>921</v>
      </c>
    </row>
    <row r="7" spans="1:16" ht="14.4" x14ac:dyDescent="0.3">
      <c r="A7" s="6" t="s">
        <v>1163</v>
      </c>
      <c r="B7" s="5" t="s">
        <v>117</v>
      </c>
      <c r="C7" s="5" t="s">
        <v>1120</v>
      </c>
      <c r="D7" s="5" t="s">
        <v>958</v>
      </c>
      <c r="E7" s="5" t="s">
        <v>959</v>
      </c>
      <c r="F7" s="6">
        <v>1987</v>
      </c>
      <c r="G7" s="6" t="s">
        <v>8</v>
      </c>
      <c r="H7" s="6" t="s">
        <v>1116</v>
      </c>
      <c r="I7" s="5" t="s">
        <v>1031</v>
      </c>
      <c r="J7" s="5" t="s">
        <v>1159</v>
      </c>
      <c r="K7" s="5" t="s">
        <v>39</v>
      </c>
      <c r="L7" s="5" t="s">
        <v>50</v>
      </c>
      <c r="M7" s="34"/>
      <c r="N7" s="34"/>
      <c r="O7" s="34"/>
      <c r="P7" s="5" t="s">
        <v>1042</v>
      </c>
    </row>
    <row r="8" spans="1:16" ht="14.4" x14ac:dyDescent="0.3">
      <c r="A8" s="6" t="s">
        <v>1165</v>
      </c>
      <c r="B8" s="5" t="s">
        <v>49</v>
      </c>
      <c r="C8" s="5" t="s">
        <v>1085</v>
      </c>
      <c r="D8" s="5" t="s">
        <v>958</v>
      </c>
      <c r="E8" s="5" t="s">
        <v>959</v>
      </c>
      <c r="F8" s="6">
        <v>1987</v>
      </c>
      <c r="G8" s="6" t="s">
        <v>38</v>
      </c>
      <c r="H8" s="6" t="s">
        <v>1095</v>
      </c>
      <c r="I8" s="5" t="s">
        <v>1031</v>
      </c>
      <c r="J8" s="5" t="s">
        <v>1158</v>
      </c>
      <c r="K8" s="5" t="s">
        <v>39</v>
      </c>
      <c r="L8" s="5" t="s">
        <v>50</v>
      </c>
      <c r="M8" s="34"/>
      <c r="N8" s="34"/>
      <c r="O8" s="34"/>
      <c r="P8" s="5" t="s">
        <v>1042</v>
      </c>
    </row>
    <row r="9" spans="1:16" ht="14.4" x14ac:dyDescent="0.3">
      <c r="A9" s="6" t="s">
        <v>1166</v>
      </c>
      <c r="B9" s="5" t="s">
        <v>51</v>
      </c>
      <c r="C9" s="5" t="s">
        <v>1124</v>
      </c>
      <c r="D9" s="5" t="s">
        <v>958</v>
      </c>
      <c r="E9" s="5" t="s">
        <v>959</v>
      </c>
      <c r="F9" s="6">
        <v>1987</v>
      </c>
      <c r="G9" s="6" t="s">
        <v>8</v>
      </c>
      <c r="H9" s="6" t="s">
        <v>1123</v>
      </c>
      <c r="I9" s="5" t="s">
        <v>1031</v>
      </c>
      <c r="J9" s="5" t="s">
        <v>1156</v>
      </c>
      <c r="K9" s="5" t="s">
        <v>39</v>
      </c>
      <c r="L9" s="5" t="s">
        <v>50</v>
      </c>
      <c r="M9" s="34"/>
      <c r="N9" s="34"/>
      <c r="O9" s="34"/>
      <c r="P9" s="5" t="s">
        <v>1042</v>
      </c>
    </row>
    <row r="10" spans="1:16" ht="14.4" x14ac:dyDescent="0.3">
      <c r="A10" s="6" t="s">
        <v>1167</v>
      </c>
      <c r="B10" s="5" t="s">
        <v>37</v>
      </c>
      <c r="C10" s="5" t="s">
        <v>1014</v>
      </c>
      <c r="D10" s="5" t="s">
        <v>958</v>
      </c>
      <c r="E10" s="5" t="s">
        <v>959</v>
      </c>
      <c r="F10" s="6">
        <v>1987</v>
      </c>
      <c r="G10" s="6" t="s">
        <v>38</v>
      </c>
      <c r="H10" s="6" t="s">
        <v>1049</v>
      </c>
      <c r="I10" s="5" t="s">
        <v>1031</v>
      </c>
      <c r="J10" s="5" t="s">
        <v>1155</v>
      </c>
      <c r="K10" s="5" t="s">
        <v>39</v>
      </c>
      <c r="L10" s="5" t="s">
        <v>50</v>
      </c>
      <c r="M10" s="34"/>
      <c r="N10" s="34"/>
      <c r="O10" s="34"/>
      <c r="P10" s="5" t="s">
        <v>1042</v>
      </c>
    </row>
    <row r="11" spans="1:16" ht="14.4" x14ac:dyDescent="0.3">
      <c r="A11" s="6" t="s">
        <v>1168</v>
      </c>
      <c r="B11" s="5" t="s">
        <v>7</v>
      </c>
      <c r="C11" s="5" t="s">
        <v>1033</v>
      </c>
      <c r="D11" s="5" t="s">
        <v>958</v>
      </c>
      <c r="E11" s="5" t="s">
        <v>959</v>
      </c>
      <c r="F11" s="6">
        <v>1987</v>
      </c>
      <c r="G11" s="6" t="s">
        <v>8</v>
      </c>
      <c r="H11" s="6" t="s">
        <v>1037</v>
      </c>
      <c r="I11" s="5" t="s">
        <v>1031</v>
      </c>
      <c r="J11" s="5" t="s">
        <v>1153</v>
      </c>
      <c r="K11" s="5" t="s">
        <v>9</v>
      </c>
      <c r="L11" s="5" t="s">
        <v>10</v>
      </c>
      <c r="M11" s="34"/>
      <c r="N11" s="34"/>
      <c r="O11" s="34"/>
      <c r="P11" s="5" t="s">
        <v>1042</v>
      </c>
    </row>
    <row r="12" spans="1:16" ht="14.4" x14ac:dyDescent="0.3">
      <c r="A12" s="6" t="s">
        <v>1169</v>
      </c>
      <c r="B12" s="5" t="s">
        <v>26</v>
      </c>
      <c r="C12" s="5" t="s">
        <v>1125</v>
      </c>
      <c r="D12" s="5" t="s">
        <v>958</v>
      </c>
      <c r="E12" s="5" t="s">
        <v>959</v>
      </c>
      <c r="F12" s="6">
        <v>1987</v>
      </c>
      <c r="G12" s="6" t="s">
        <v>8</v>
      </c>
      <c r="H12" s="6" t="s">
        <v>1485</v>
      </c>
      <c r="I12" s="5" t="s">
        <v>1031</v>
      </c>
      <c r="J12" s="5" t="s">
        <v>1154</v>
      </c>
      <c r="K12" s="5" t="s">
        <v>13</v>
      </c>
      <c r="L12" s="5" t="s">
        <v>14</v>
      </c>
      <c r="M12" s="34"/>
      <c r="N12" s="34"/>
      <c r="O12" s="34"/>
      <c r="P12" s="5" t="s">
        <v>1042</v>
      </c>
    </row>
    <row r="13" spans="1:16" ht="14.4" x14ac:dyDescent="0.3">
      <c r="A13" s="6" t="s">
        <v>1170</v>
      </c>
      <c r="B13" s="5" t="s">
        <v>88</v>
      </c>
      <c r="C13" s="5" t="s">
        <v>999</v>
      </c>
      <c r="D13" s="5" t="s">
        <v>958</v>
      </c>
      <c r="E13" s="5" t="s">
        <v>959</v>
      </c>
      <c r="F13" s="6">
        <v>1987</v>
      </c>
      <c r="G13" s="5" t="s">
        <v>81</v>
      </c>
      <c r="H13" s="6" t="s">
        <v>1043</v>
      </c>
      <c r="I13" s="5" t="s">
        <v>1031</v>
      </c>
      <c r="J13" s="5" t="s">
        <v>1157</v>
      </c>
      <c r="K13" s="5" t="s">
        <v>13</v>
      </c>
      <c r="L13" s="5" t="s">
        <v>14</v>
      </c>
      <c r="M13" s="34"/>
      <c r="N13" s="34"/>
      <c r="O13" s="34"/>
      <c r="P13" s="5" t="s">
        <v>1042</v>
      </c>
    </row>
    <row r="14" spans="1:16" ht="14.4" x14ac:dyDescent="0.3">
      <c r="A14" s="6" t="s">
        <v>1171</v>
      </c>
      <c r="B14" s="5" t="s">
        <v>1045</v>
      </c>
      <c r="C14" s="5" t="s">
        <v>957</v>
      </c>
      <c r="D14" s="5" t="s">
        <v>958</v>
      </c>
      <c r="E14" s="5" t="s">
        <v>959</v>
      </c>
      <c r="F14" s="6">
        <v>1987</v>
      </c>
      <c r="G14" s="6" t="s">
        <v>8</v>
      </c>
      <c r="H14" s="6" t="s">
        <v>1037</v>
      </c>
      <c r="I14" s="5" t="s">
        <v>1031</v>
      </c>
      <c r="J14" s="5" t="s">
        <v>1160</v>
      </c>
      <c r="K14" s="5" t="s">
        <v>13</v>
      </c>
      <c r="L14" s="5" t="s">
        <v>36</v>
      </c>
      <c r="M14" s="34"/>
      <c r="N14" s="34"/>
      <c r="O14" s="34"/>
      <c r="P14" s="5" t="s">
        <v>1042</v>
      </c>
    </row>
    <row r="15" spans="1:16" ht="14.4" x14ac:dyDescent="0.3">
      <c r="A15" s="6" t="s">
        <v>1218</v>
      </c>
      <c r="B15" s="5" t="s">
        <v>92</v>
      </c>
      <c r="C15" s="5" t="s">
        <v>992</v>
      </c>
      <c r="D15" s="5" t="s">
        <v>991</v>
      </c>
      <c r="E15" s="5" t="s">
        <v>993</v>
      </c>
      <c r="F15" s="6">
        <v>1980</v>
      </c>
      <c r="G15" s="6" t="s">
        <v>8</v>
      </c>
      <c r="H15" s="5" t="s">
        <v>1039</v>
      </c>
      <c r="I15" s="5" t="s">
        <v>994</v>
      </c>
      <c r="J15" s="5" t="s">
        <v>1216</v>
      </c>
      <c r="K15" s="5" t="s">
        <v>23</v>
      </c>
      <c r="L15" s="5" t="s">
        <v>28</v>
      </c>
      <c r="M15" s="34"/>
      <c r="N15" s="34"/>
      <c r="O15" s="34"/>
    </row>
    <row r="16" spans="1:16" ht="14.4" x14ac:dyDescent="0.3">
      <c r="A16" s="6" t="s">
        <v>1224</v>
      </c>
      <c r="B16" s="5" t="s">
        <v>51</v>
      </c>
      <c r="C16" s="5" t="s">
        <v>1121</v>
      </c>
      <c r="D16" s="5" t="s">
        <v>991</v>
      </c>
      <c r="E16" s="5" t="s">
        <v>993</v>
      </c>
      <c r="F16" s="6">
        <v>1981</v>
      </c>
      <c r="G16" s="6" t="s">
        <v>8</v>
      </c>
      <c r="H16" s="5" t="s">
        <v>1039</v>
      </c>
      <c r="I16" s="5" t="s">
        <v>994</v>
      </c>
      <c r="J16" s="5" t="s">
        <v>1215</v>
      </c>
      <c r="K16" s="5" t="s">
        <v>39</v>
      </c>
      <c r="L16" s="5" t="s">
        <v>50</v>
      </c>
      <c r="M16" s="34"/>
      <c r="N16" s="34"/>
      <c r="O16" s="34"/>
    </row>
    <row r="17" spans="1:16" ht="14.4" x14ac:dyDescent="0.3">
      <c r="A17" s="6" t="s">
        <v>1217</v>
      </c>
      <c r="B17" s="5" t="s">
        <v>117</v>
      </c>
      <c r="C17" s="5" t="s">
        <v>1117</v>
      </c>
      <c r="D17" s="5" t="s">
        <v>991</v>
      </c>
      <c r="E17" s="5" t="s">
        <v>995</v>
      </c>
      <c r="F17" s="6">
        <v>1989</v>
      </c>
      <c r="G17" s="6" t="s">
        <v>8</v>
      </c>
      <c r="H17" s="6" t="s">
        <v>487</v>
      </c>
      <c r="I17" s="5" t="s">
        <v>1118</v>
      </c>
      <c r="J17" s="5" t="s">
        <v>1225</v>
      </c>
      <c r="K17" s="5" t="s">
        <v>39</v>
      </c>
      <c r="L17" s="5" t="s">
        <v>50</v>
      </c>
      <c r="M17" s="34"/>
      <c r="N17" s="34"/>
      <c r="O17" s="34"/>
      <c r="P17" s="5" t="s">
        <v>1119</v>
      </c>
    </row>
    <row r="18" spans="1:16" ht="14.4" x14ac:dyDescent="0.3">
      <c r="A18" s="6" t="s">
        <v>1219</v>
      </c>
      <c r="B18" s="5" t="s">
        <v>49</v>
      </c>
      <c r="C18" s="5" t="s">
        <v>1086</v>
      </c>
      <c r="D18" s="5" t="s">
        <v>991</v>
      </c>
      <c r="E18" s="5" t="s">
        <v>995</v>
      </c>
      <c r="F18" s="6">
        <v>1989</v>
      </c>
      <c r="G18" s="6" t="s">
        <v>38</v>
      </c>
      <c r="H18" s="6" t="s">
        <v>1047</v>
      </c>
      <c r="I18" s="5" t="s">
        <v>1087</v>
      </c>
      <c r="J18" s="5" t="s">
        <v>1226</v>
      </c>
      <c r="K18" s="5" t="s">
        <v>39</v>
      </c>
      <c r="L18" s="5" t="s">
        <v>50</v>
      </c>
      <c r="M18" s="34"/>
      <c r="N18" s="34"/>
      <c r="O18" s="34"/>
      <c r="P18" s="5" t="s">
        <v>1096</v>
      </c>
    </row>
    <row r="19" spans="1:16" ht="14.4" x14ac:dyDescent="0.3">
      <c r="A19" s="6" t="s">
        <v>1220</v>
      </c>
      <c r="B19" s="5" t="s">
        <v>51</v>
      </c>
      <c r="C19" s="5" t="s">
        <v>1122</v>
      </c>
      <c r="D19" s="5" t="s">
        <v>991</v>
      </c>
      <c r="E19" s="5" t="s">
        <v>995</v>
      </c>
      <c r="F19" s="6">
        <v>1989</v>
      </c>
      <c r="G19" s="6" t="s">
        <v>8</v>
      </c>
      <c r="H19" s="6" t="s">
        <v>487</v>
      </c>
      <c r="I19" s="5" t="s">
        <v>1007</v>
      </c>
      <c r="J19" s="5" t="s">
        <v>1227</v>
      </c>
      <c r="K19" s="5" t="s">
        <v>39</v>
      </c>
      <c r="L19" s="5" t="s">
        <v>50</v>
      </c>
      <c r="M19" s="34"/>
      <c r="N19" s="34"/>
      <c r="O19" s="34"/>
    </row>
    <row r="20" spans="1:16" ht="14.4" x14ac:dyDescent="0.3">
      <c r="A20" s="6" t="s">
        <v>1221</v>
      </c>
      <c r="B20" s="5" t="s">
        <v>92</v>
      </c>
      <c r="C20" s="5" t="s">
        <v>996</v>
      </c>
      <c r="D20" s="5" t="s">
        <v>991</v>
      </c>
      <c r="E20" s="5" t="s">
        <v>995</v>
      </c>
      <c r="F20" s="6">
        <v>1989</v>
      </c>
      <c r="G20" s="6" t="s">
        <v>8</v>
      </c>
      <c r="H20" s="5" t="s">
        <v>487</v>
      </c>
      <c r="I20" s="5" t="s">
        <v>1007</v>
      </c>
      <c r="J20" s="5" t="s">
        <v>1228</v>
      </c>
      <c r="K20" s="5" t="s">
        <v>23</v>
      </c>
      <c r="L20" s="5" t="s">
        <v>28</v>
      </c>
      <c r="M20" s="34"/>
      <c r="N20" s="34"/>
      <c r="O20" s="34"/>
    </row>
    <row r="21" spans="1:16" ht="14.4" x14ac:dyDescent="0.3">
      <c r="A21" s="6" t="s">
        <v>1222</v>
      </c>
      <c r="B21" s="5" t="s">
        <v>1044</v>
      </c>
      <c r="C21" s="5" t="s">
        <v>1009</v>
      </c>
      <c r="D21" s="5" t="s">
        <v>991</v>
      </c>
      <c r="E21" s="5" t="s">
        <v>995</v>
      </c>
      <c r="F21" s="6">
        <v>1989</v>
      </c>
      <c r="G21" s="6" t="s">
        <v>8</v>
      </c>
      <c r="H21" s="6" t="s">
        <v>1047</v>
      </c>
      <c r="I21" s="5" t="s">
        <v>1010</v>
      </c>
      <c r="J21" s="5" t="s">
        <v>1229</v>
      </c>
      <c r="K21" s="5" t="s">
        <v>23</v>
      </c>
      <c r="L21" s="5" t="s">
        <v>14</v>
      </c>
      <c r="M21" s="34"/>
      <c r="N21" s="34"/>
      <c r="O21" s="34"/>
      <c r="P21" s="5"/>
    </row>
    <row r="22" spans="1:16" ht="14.4" x14ac:dyDescent="0.3">
      <c r="A22" s="6" t="s">
        <v>1223</v>
      </c>
      <c r="B22" s="5" t="s">
        <v>56</v>
      </c>
      <c r="C22" s="5" t="s">
        <v>1006</v>
      </c>
      <c r="D22" s="5" t="s">
        <v>991</v>
      </c>
      <c r="E22" s="5" t="s">
        <v>995</v>
      </c>
      <c r="F22" s="6">
        <v>1989</v>
      </c>
      <c r="G22" s="6" t="s">
        <v>8</v>
      </c>
      <c r="H22" s="6" t="s">
        <v>487</v>
      </c>
      <c r="I22" s="5" t="s">
        <v>1007</v>
      </c>
      <c r="J22" s="5" t="s">
        <v>1230</v>
      </c>
      <c r="K22" s="8" t="s">
        <v>13</v>
      </c>
      <c r="L22" s="5" t="s">
        <v>57</v>
      </c>
      <c r="M22" s="34"/>
      <c r="N22" s="34"/>
      <c r="O22" s="34"/>
      <c r="P22" s="5" t="s">
        <v>1097</v>
      </c>
    </row>
    <row r="23" spans="1:16" ht="14.4" x14ac:dyDescent="0.3">
      <c r="A23" s="6" t="s">
        <v>1232</v>
      </c>
      <c r="B23" s="5" t="s">
        <v>1231</v>
      </c>
      <c r="C23" s="5" t="s">
        <v>1234</v>
      </c>
      <c r="D23" s="5" t="s">
        <v>991</v>
      </c>
      <c r="E23" s="5" t="s">
        <v>1233</v>
      </c>
      <c r="F23" s="37">
        <v>42937</v>
      </c>
      <c r="G23" s="37" t="s">
        <v>244</v>
      </c>
      <c r="H23" s="5" t="s">
        <v>1236</v>
      </c>
      <c r="I23" s="5" t="s">
        <v>571</v>
      </c>
      <c r="J23" s="5" t="s">
        <v>1235</v>
      </c>
      <c r="K23" s="5" t="s">
        <v>213</v>
      </c>
      <c r="L23" s="5" t="s">
        <v>237</v>
      </c>
      <c r="M23" s="34"/>
      <c r="N23" s="34"/>
      <c r="O23" s="34"/>
      <c r="P23" s="5" t="s">
        <v>1237</v>
      </c>
    </row>
    <row r="24" spans="1:16" ht="14.4" x14ac:dyDescent="0.3">
      <c r="A24" s="6" t="s">
        <v>1164</v>
      </c>
      <c r="B24" s="5" t="s">
        <v>49</v>
      </c>
      <c r="C24" s="5" t="s">
        <v>1094</v>
      </c>
      <c r="D24" s="5" t="s">
        <v>636</v>
      </c>
      <c r="E24" s="5" t="s">
        <v>1060</v>
      </c>
      <c r="F24" s="6">
        <v>1980</v>
      </c>
      <c r="G24" s="6" t="s">
        <v>38</v>
      </c>
      <c r="H24" s="5" t="s">
        <v>1057</v>
      </c>
      <c r="I24" s="5" t="s">
        <v>1053</v>
      </c>
      <c r="J24" s="5" t="s">
        <v>1177</v>
      </c>
      <c r="K24" s="5" t="s">
        <v>39</v>
      </c>
      <c r="L24" s="5" t="s">
        <v>50</v>
      </c>
      <c r="M24" s="34"/>
      <c r="N24" s="34"/>
      <c r="O24" s="34"/>
      <c r="P24" s="5" t="s">
        <v>1089</v>
      </c>
    </row>
    <row r="25" spans="1:16" ht="14.4" x14ac:dyDescent="0.3">
      <c r="A25" s="6" t="s">
        <v>1173</v>
      </c>
      <c r="B25" s="5" t="s">
        <v>22</v>
      </c>
      <c r="C25" s="5" t="s">
        <v>1134</v>
      </c>
      <c r="D25" s="5" t="s">
        <v>636</v>
      </c>
      <c r="E25" s="5" t="s">
        <v>1060</v>
      </c>
      <c r="F25" s="6">
        <v>1980</v>
      </c>
      <c r="G25" s="6" t="s">
        <v>8</v>
      </c>
      <c r="H25" s="5" t="s">
        <v>1057</v>
      </c>
      <c r="I25" s="5" t="s">
        <v>1053</v>
      </c>
      <c r="J25" s="5" t="s">
        <v>487</v>
      </c>
      <c r="K25" s="5" t="s">
        <v>23</v>
      </c>
      <c r="L25" s="5" t="s">
        <v>24</v>
      </c>
      <c r="M25" s="34"/>
      <c r="N25" s="34"/>
      <c r="O25" s="34"/>
    </row>
    <row r="26" spans="1:16" ht="14.4" x14ac:dyDescent="0.3">
      <c r="A26" s="6" t="s">
        <v>1174</v>
      </c>
      <c r="B26" s="5" t="s">
        <v>29</v>
      </c>
      <c r="C26" s="5" t="s">
        <v>1059</v>
      </c>
      <c r="D26" s="5" t="s">
        <v>636</v>
      </c>
      <c r="E26" s="5" t="s">
        <v>1060</v>
      </c>
      <c r="F26" s="6">
        <v>1980</v>
      </c>
      <c r="G26" s="6" t="s">
        <v>30</v>
      </c>
      <c r="H26" s="5" t="s">
        <v>1057</v>
      </c>
      <c r="I26" s="5" t="s">
        <v>1053</v>
      </c>
      <c r="J26" s="5" t="s">
        <v>487</v>
      </c>
      <c r="K26" s="5" t="s">
        <v>23</v>
      </c>
      <c r="L26" s="5" t="s">
        <v>24</v>
      </c>
      <c r="M26" s="34"/>
      <c r="N26" s="34"/>
      <c r="O26" s="34"/>
      <c r="P26" s="5" t="s">
        <v>1079</v>
      </c>
    </row>
    <row r="27" spans="1:16" ht="14.4" x14ac:dyDescent="0.3">
      <c r="A27" s="6" t="s">
        <v>1175</v>
      </c>
      <c r="B27" s="5" t="s">
        <v>60</v>
      </c>
      <c r="C27" s="5" t="s">
        <v>1104</v>
      </c>
      <c r="D27" s="5" t="s">
        <v>636</v>
      </c>
      <c r="E27" s="5" t="s">
        <v>1060</v>
      </c>
      <c r="F27" s="6">
        <v>1980</v>
      </c>
      <c r="G27" s="6" t="s">
        <v>30</v>
      </c>
      <c r="H27" s="6" t="s">
        <v>1057</v>
      </c>
      <c r="I27" s="5" t="s">
        <v>1053</v>
      </c>
      <c r="J27" s="5" t="s">
        <v>487</v>
      </c>
      <c r="K27" s="5" t="s">
        <v>23</v>
      </c>
      <c r="L27" s="5" t="s">
        <v>28</v>
      </c>
      <c r="M27" s="34"/>
      <c r="N27" s="34"/>
      <c r="O27" s="34"/>
      <c r="P27" s="5"/>
    </row>
    <row r="28" spans="1:16" ht="14.4" x14ac:dyDescent="0.3">
      <c r="A28" s="6" t="s">
        <v>1176</v>
      </c>
      <c r="B28" s="5" t="s">
        <v>52</v>
      </c>
      <c r="C28" s="5" t="s">
        <v>1072</v>
      </c>
      <c r="D28" s="5" t="s">
        <v>636</v>
      </c>
      <c r="E28" s="5" t="s">
        <v>1060</v>
      </c>
      <c r="F28" s="6">
        <v>1980</v>
      </c>
      <c r="G28" s="6" t="s">
        <v>8</v>
      </c>
      <c r="H28" s="5" t="s">
        <v>1057</v>
      </c>
      <c r="I28" s="5" t="s">
        <v>1053</v>
      </c>
      <c r="J28" s="5" t="s">
        <v>487</v>
      </c>
      <c r="K28" s="5" t="s">
        <v>23</v>
      </c>
      <c r="L28" s="5" t="s">
        <v>33</v>
      </c>
      <c r="M28" s="34"/>
      <c r="N28" s="34"/>
      <c r="O28" s="34"/>
      <c r="P28" s="5" t="s">
        <v>1078</v>
      </c>
    </row>
    <row r="29" spans="1:16" ht="14.4" x14ac:dyDescent="0.3">
      <c r="A29" s="6" t="s">
        <v>1207</v>
      </c>
      <c r="B29" s="5" t="s">
        <v>1083</v>
      </c>
      <c r="C29" s="5" t="s">
        <v>1204</v>
      </c>
      <c r="D29" s="5" t="s">
        <v>954</v>
      </c>
      <c r="E29" s="5" t="s">
        <v>1090</v>
      </c>
      <c r="F29" s="6">
        <v>1966</v>
      </c>
      <c r="G29" s="6" t="s">
        <v>38</v>
      </c>
      <c r="H29" s="5" t="s">
        <v>1091</v>
      </c>
      <c r="I29" s="5" t="s">
        <v>1081</v>
      </c>
      <c r="J29" s="5" t="s">
        <v>571</v>
      </c>
      <c r="K29" s="5" t="s">
        <v>39</v>
      </c>
      <c r="L29" s="5" t="s">
        <v>50</v>
      </c>
      <c r="M29" s="34"/>
      <c r="N29" s="34"/>
      <c r="O29" s="34"/>
      <c r="P29" s="5" t="s">
        <v>1088</v>
      </c>
    </row>
    <row r="30" spans="1:16" ht="14.4" x14ac:dyDescent="0.3">
      <c r="A30" s="6" t="s">
        <v>1206</v>
      </c>
      <c r="B30" s="5" t="s">
        <v>49</v>
      </c>
      <c r="C30" s="5" t="s">
        <v>1080</v>
      </c>
      <c r="D30" s="5" t="s">
        <v>954</v>
      </c>
      <c r="E30" s="5" t="s">
        <v>968</v>
      </c>
      <c r="F30" s="6">
        <v>1974</v>
      </c>
      <c r="G30" s="6" t="s">
        <v>38</v>
      </c>
      <c r="H30" s="5" t="s">
        <v>1093</v>
      </c>
      <c r="I30" s="5" t="s">
        <v>1007</v>
      </c>
      <c r="J30" s="5" t="s">
        <v>1205</v>
      </c>
      <c r="K30" s="5" t="s">
        <v>39</v>
      </c>
      <c r="L30" s="5" t="s">
        <v>50</v>
      </c>
      <c r="M30" s="34"/>
      <c r="N30" s="34"/>
      <c r="O30" s="34"/>
    </row>
    <row r="31" spans="1:16" ht="14.4" x14ac:dyDescent="0.3">
      <c r="A31" s="6" t="s">
        <v>1208</v>
      </c>
      <c r="B31" s="5" t="s">
        <v>126</v>
      </c>
      <c r="C31" s="5" t="s">
        <v>969</v>
      </c>
      <c r="D31" s="5" t="s">
        <v>954</v>
      </c>
      <c r="E31" s="5" t="s">
        <v>968</v>
      </c>
      <c r="F31" s="6">
        <v>1974</v>
      </c>
      <c r="G31" s="6" t="s">
        <v>127</v>
      </c>
      <c r="H31" s="5" t="s">
        <v>1041</v>
      </c>
      <c r="I31" s="5" t="s">
        <v>1007</v>
      </c>
      <c r="J31" s="5" t="s">
        <v>1198</v>
      </c>
      <c r="K31" s="5" t="s">
        <v>39</v>
      </c>
      <c r="L31" s="5" t="s">
        <v>50</v>
      </c>
      <c r="M31" s="34"/>
      <c r="N31" s="34"/>
      <c r="O31" s="34"/>
    </row>
    <row r="32" spans="1:16" ht="14.4" x14ac:dyDescent="0.3">
      <c r="A32" s="6" t="s">
        <v>1209</v>
      </c>
      <c r="B32" s="5" t="s">
        <v>37</v>
      </c>
      <c r="C32" s="5" t="s">
        <v>1012</v>
      </c>
      <c r="D32" s="5" t="s">
        <v>954</v>
      </c>
      <c r="E32" s="5" t="s">
        <v>968</v>
      </c>
      <c r="F32" s="6">
        <v>1974</v>
      </c>
      <c r="G32" s="6" t="s">
        <v>38</v>
      </c>
      <c r="H32" s="5" t="s">
        <v>1050</v>
      </c>
      <c r="I32" s="5" t="s">
        <v>1007</v>
      </c>
      <c r="J32" s="5" t="s">
        <v>1197</v>
      </c>
      <c r="K32" s="5" t="s">
        <v>39</v>
      </c>
      <c r="L32" s="5" t="s">
        <v>50</v>
      </c>
      <c r="M32" s="34"/>
      <c r="N32" s="34"/>
      <c r="O32" s="34"/>
    </row>
    <row r="33" spans="1:16" ht="14.4" x14ac:dyDescent="0.3">
      <c r="A33" s="6" t="s">
        <v>1210</v>
      </c>
      <c r="B33" s="5" t="s">
        <v>22</v>
      </c>
      <c r="C33" s="5" t="s">
        <v>1132</v>
      </c>
      <c r="D33" s="5" t="s">
        <v>954</v>
      </c>
      <c r="E33" s="5" t="s">
        <v>968</v>
      </c>
      <c r="F33" s="6">
        <v>1974</v>
      </c>
      <c r="G33" s="6" t="s">
        <v>8</v>
      </c>
      <c r="H33" s="5" t="s">
        <v>1050</v>
      </c>
      <c r="I33" s="5" t="s">
        <v>1007</v>
      </c>
      <c r="J33" s="5" t="s">
        <v>1200</v>
      </c>
      <c r="K33" s="5" t="s">
        <v>23</v>
      </c>
      <c r="L33" s="5" t="s">
        <v>24</v>
      </c>
      <c r="M33" s="34"/>
      <c r="N33" s="34"/>
      <c r="O33" s="34"/>
    </row>
    <row r="34" spans="1:16" ht="14.4" x14ac:dyDescent="0.3">
      <c r="A34" s="6" t="s">
        <v>1211</v>
      </c>
      <c r="B34" s="5" t="s">
        <v>29</v>
      </c>
      <c r="C34" s="5" t="s">
        <v>1054</v>
      </c>
      <c r="D34" s="5" t="s">
        <v>954</v>
      </c>
      <c r="E34" s="5" t="s">
        <v>968</v>
      </c>
      <c r="F34" s="6">
        <v>1974</v>
      </c>
      <c r="G34" s="6" t="s">
        <v>30</v>
      </c>
      <c r="H34" s="5" t="s">
        <v>1050</v>
      </c>
      <c r="I34" s="5" t="s">
        <v>1007</v>
      </c>
      <c r="J34" s="5" t="s">
        <v>1199</v>
      </c>
      <c r="K34" s="5" t="s">
        <v>23</v>
      </c>
      <c r="L34" s="5" t="s">
        <v>24</v>
      </c>
      <c r="M34" s="34"/>
      <c r="N34" s="34"/>
      <c r="O34" s="34"/>
    </row>
    <row r="35" spans="1:16" ht="14.4" x14ac:dyDescent="0.3">
      <c r="A35" s="6" t="s">
        <v>1212</v>
      </c>
      <c r="B35" s="5" t="s">
        <v>60</v>
      </c>
      <c r="C35" s="5" t="s">
        <v>1100</v>
      </c>
      <c r="D35" s="5" t="s">
        <v>954</v>
      </c>
      <c r="E35" s="5" t="s">
        <v>968</v>
      </c>
      <c r="F35" s="6">
        <v>1974</v>
      </c>
      <c r="G35" s="6" t="s">
        <v>30</v>
      </c>
      <c r="H35" s="6" t="s">
        <v>1041</v>
      </c>
      <c r="I35" s="5" t="s">
        <v>1007</v>
      </c>
      <c r="J35" s="5" t="s">
        <v>1202</v>
      </c>
      <c r="K35" s="5" t="s">
        <v>23</v>
      </c>
      <c r="L35" s="5" t="s">
        <v>28</v>
      </c>
      <c r="M35" s="34"/>
      <c r="N35" s="34"/>
      <c r="O35" s="34"/>
      <c r="P35" s="5" t="s">
        <v>1560</v>
      </c>
    </row>
    <row r="36" spans="1:16" ht="14.4" x14ac:dyDescent="0.3">
      <c r="A36" s="6" t="s">
        <v>1213</v>
      </c>
      <c r="B36" s="5" t="s">
        <v>47</v>
      </c>
      <c r="C36" s="5" t="s">
        <v>1126</v>
      </c>
      <c r="D36" s="5" t="s">
        <v>954</v>
      </c>
      <c r="E36" s="5" t="s">
        <v>968</v>
      </c>
      <c r="F36" s="6">
        <v>1974</v>
      </c>
      <c r="G36" s="6" t="s">
        <v>48</v>
      </c>
      <c r="H36" s="5" t="s">
        <v>1041</v>
      </c>
      <c r="I36" s="5" t="s">
        <v>1007</v>
      </c>
      <c r="J36" s="5" t="s">
        <v>1201</v>
      </c>
      <c r="K36" s="5" t="s">
        <v>23</v>
      </c>
      <c r="L36" s="5" t="s">
        <v>33</v>
      </c>
      <c r="M36" s="34"/>
      <c r="N36" s="34"/>
      <c r="O36" s="34"/>
    </row>
    <row r="37" spans="1:16" ht="14.4" x14ac:dyDescent="0.3">
      <c r="A37" s="6" t="s">
        <v>1214</v>
      </c>
      <c r="B37" s="5" t="s">
        <v>52</v>
      </c>
      <c r="C37" s="5" t="s">
        <v>1070</v>
      </c>
      <c r="D37" s="5" t="s">
        <v>954</v>
      </c>
      <c r="E37" s="5" t="s">
        <v>968</v>
      </c>
      <c r="F37" s="6">
        <v>1974</v>
      </c>
      <c r="G37" s="6" t="s">
        <v>8</v>
      </c>
      <c r="H37" s="5" t="s">
        <v>1050</v>
      </c>
      <c r="I37" s="5" t="s">
        <v>1007</v>
      </c>
      <c r="J37" s="5" t="s">
        <v>1203</v>
      </c>
      <c r="K37" s="5" t="s">
        <v>23</v>
      </c>
      <c r="L37" s="5" t="s">
        <v>33</v>
      </c>
      <c r="M37" s="34"/>
      <c r="N37" s="34"/>
      <c r="O37" s="34"/>
    </row>
    <row r="38" spans="1:16" ht="14.4" x14ac:dyDescent="0.3">
      <c r="A38" s="6" t="s">
        <v>1178</v>
      </c>
      <c r="B38" s="5" t="s">
        <v>52</v>
      </c>
      <c r="C38" s="5" t="s">
        <v>1075</v>
      </c>
      <c r="D38" s="5" t="s">
        <v>961</v>
      </c>
      <c r="E38" s="5" t="s">
        <v>962</v>
      </c>
      <c r="F38" s="6">
        <v>1994</v>
      </c>
      <c r="G38" s="6" t="s">
        <v>8</v>
      </c>
      <c r="H38" s="5" t="s">
        <v>1074</v>
      </c>
      <c r="I38" s="5" t="s">
        <v>1077</v>
      </c>
      <c r="J38" s="5" t="s">
        <v>1150</v>
      </c>
      <c r="K38" s="5" t="s">
        <v>23</v>
      </c>
      <c r="L38" s="5" t="s">
        <v>33</v>
      </c>
      <c r="M38" s="34"/>
      <c r="N38" s="34"/>
      <c r="O38" s="34"/>
    </row>
    <row r="39" spans="1:16" ht="14.4" x14ac:dyDescent="0.3">
      <c r="A39" s="6" t="s">
        <v>1179</v>
      </c>
      <c r="B39" s="5" t="s">
        <v>1046</v>
      </c>
      <c r="C39" s="5" t="s">
        <v>963</v>
      </c>
      <c r="D39" s="5" t="s">
        <v>961</v>
      </c>
      <c r="E39" s="5" t="s">
        <v>962</v>
      </c>
      <c r="F39" s="6">
        <v>1994</v>
      </c>
      <c r="G39" s="6" t="s">
        <v>8</v>
      </c>
      <c r="H39" s="5" t="s">
        <v>1038</v>
      </c>
      <c r="I39" s="5" t="s">
        <v>1077</v>
      </c>
      <c r="J39" s="5" t="s">
        <v>1152</v>
      </c>
      <c r="K39" s="8" t="s">
        <v>113</v>
      </c>
      <c r="L39" s="5" t="s">
        <v>33</v>
      </c>
      <c r="M39" s="34"/>
      <c r="N39" s="34"/>
      <c r="O39" s="34"/>
      <c r="P39" s="5" t="s">
        <v>1099</v>
      </c>
    </row>
    <row r="40" spans="1:16" ht="14.4" x14ac:dyDescent="0.3">
      <c r="A40" s="6" t="s">
        <v>1180</v>
      </c>
      <c r="B40" s="5" t="s">
        <v>97</v>
      </c>
      <c r="C40" s="5" t="s">
        <v>1098</v>
      </c>
      <c r="D40" s="5" t="s">
        <v>961</v>
      </c>
      <c r="E40" s="5" t="s">
        <v>962</v>
      </c>
      <c r="F40" s="6">
        <v>1994</v>
      </c>
      <c r="G40" s="6" t="s">
        <v>8</v>
      </c>
      <c r="H40" s="5" t="s">
        <v>1038</v>
      </c>
      <c r="I40" s="5" t="s">
        <v>1077</v>
      </c>
      <c r="J40" s="5" t="s">
        <v>1151</v>
      </c>
      <c r="K40" s="5" t="s">
        <v>13</v>
      </c>
      <c r="L40" s="5" t="s">
        <v>20</v>
      </c>
      <c r="M40" s="34"/>
      <c r="N40" s="34"/>
      <c r="O40" s="34"/>
      <c r="P40" s="5" t="s">
        <v>1561</v>
      </c>
    </row>
    <row r="41" spans="1:16" ht="14.4" x14ac:dyDescent="0.3">
      <c r="A41" s="6" t="s">
        <v>1188</v>
      </c>
      <c r="B41" s="5" t="s">
        <v>49</v>
      </c>
      <c r="C41" s="5" t="s">
        <v>1084</v>
      </c>
      <c r="D41" s="5" t="s">
        <v>633</v>
      </c>
      <c r="E41" s="5" t="s">
        <v>949</v>
      </c>
      <c r="F41" s="6">
        <v>1983</v>
      </c>
      <c r="G41" s="6" t="s">
        <v>38</v>
      </c>
      <c r="H41" s="5" t="s">
        <v>1048</v>
      </c>
      <c r="I41" s="5" t="s">
        <v>1127</v>
      </c>
      <c r="J41" s="5" t="s">
        <v>571</v>
      </c>
      <c r="K41" s="5" t="s">
        <v>39</v>
      </c>
      <c r="L41" s="5" t="s">
        <v>50</v>
      </c>
      <c r="M41" s="34"/>
      <c r="N41" s="34"/>
      <c r="O41" s="34"/>
    </row>
    <row r="42" spans="1:16" ht="14.4" x14ac:dyDescent="0.3">
      <c r="A42" s="6" t="s">
        <v>1183</v>
      </c>
      <c r="B42" s="5" t="s">
        <v>126</v>
      </c>
      <c r="C42" s="5" t="s">
        <v>970</v>
      </c>
      <c r="D42" s="5" t="s">
        <v>633</v>
      </c>
      <c r="E42" s="5" t="s">
        <v>949</v>
      </c>
      <c r="F42" s="6">
        <v>1983</v>
      </c>
      <c r="G42" s="6" t="s">
        <v>127</v>
      </c>
      <c r="H42" s="5" t="s">
        <v>1040</v>
      </c>
      <c r="I42" s="5" t="s">
        <v>1127</v>
      </c>
      <c r="J42" s="5" t="s">
        <v>571</v>
      </c>
      <c r="K42" s="5" t="s">
        <v>39</v>
      </c>
      <c r="L42" s="5" t="s">
        <v>50</v>
      </c>
      <c r="M42" s="34"/>
      <c r="N42" s="34"/>
      <c r="O42" s="34"/>
    </row>
    <row r="43" spans="1:16" ht="14.4" x14ac:dyDescent="0.3">
      <c r="A43" s="6" t="s">
        <v>1184</v>
      </c>
      <c r="B43" s="5" t="s">
        <v>37</v>
      </c>
      <c r="C43" s="5" t="s">
        <v>1013</v>
      </c>
      <c r="D43" s="5" t="s">
        <v>633</v>
      </c>
      <c r="E43" s="5" t="s">
        <v>949</v>
      </c>
      <c r="F43" s="6">
        <v>1983</v>
      </c>
      <c r="G43" s="6" t="s">
        <v>38</v>
      </c>
      <c r="H43" s="5" t="s">
        <v>1048</v>
      </c>
      <c r="I43" s="5" t="s">
        <v>1127</v>
      </c>
      <c r="J43" s="5" t="s">
        <v>571</v>
      </c>
      <c r="K43" s="5" t="s">
        <v>39</v>
      </c>
      <c r="L43" s="5" t="s">
        <v>50</v>
      </c>
      <c r="M43" s="34"/>
      <c r="N43" s="34"/>
      <c r="O43" s="34"/>
    </row>
    <row r="44" spans="1:16" ht="14.4" x14ac:dyDescent="0.3">
      <c r="A44" s="6" t="s">
        <v>1185</v>
      </c>
      <c r="B44" s="5" t="s">
        <v>7</v>
      </c>
      <c r="C44" s="5" t="s">
        <v>1032</v>
      </c>
      <c r="D44" s="5" t="s">
        <v>633</v>
      </c>
      <c r="E44" s="5" t="s">
        <v>949</v>
      </c>
      <c r="F44" s="6">
        <v>1983</v>
      </c>
      <c r="G44" s="6" t="s">
        <v>8</v>
      </c>
      <c r="H44" s="5" t="s">
        <v>1048</v>
      </c>
      <c r="I44" s="5" t="s">
        <v>1127</v>
      </c>
      <c r="J44" s="5" t="s">
        <v>571</v>
      </c>
      <c r="K44" s="5" t="s">
        <v>9</v>
      </c>
      <c r="L44" s="5" t="s">
        <v>10</v>
      </c>
      <c r="M44" s="34"/>
      <c r="N44" s="34"/>
      <c r="O44" s="34"/>
    </row>
    <row r="45" spans="1:16" ht="14.4" x14ac:dyDescent="0.3">
      <c r="A45" s="6" t="s">
        <v>1189</v>
      </c>
      <c r="B45" s="5" t="s">
        <v>22</v>
      </c>
      <c r="C45" s="5" t="s">
        <v>1130</v>
      </c>
      <c r="D45" s="5" t="s">
        <v>633</v>
      </c>
      <c r="E45" s="5" t="s">
        <v>949</v>
      </c>
      <c r="F45" s="6">
        <v>1983</v>
      </c>
      <c r="G45" s="6" t="s">
        <v>8</v>
      </c>
      <c r="H45" s="5" t="s">
        <v>1129</v>
      </c>
      <c r="I45" s="5" t="s">
        <v>1127</v>
      </c>
      <c r="J45" s="5" t="s">
        <v>571</v>
      </c>
      <c r="K45" s="5" t="s">
        <v>23</v>
      </c>
      <c r="L45" s="5" t="s">
        <v>24</v>
      </c>
      <c r="M45" s="34"/>
      <c r="N45" s="34"/>
      <c r="O45" s="34"/>
    </row>
    <row r="46" spans="1:16" ht="14.4" x14ac:dyDescent="0.3">
      <c r="A46" s="6" t="s">
        <v>1186</v>
      </c>
      <c r="B46" s="5" t="s">
        <v>29</v>
      </c>
      <c r="C46" s="5" t="s">
        <v>1062</v>
      </c>
      <c r="D46" s="5" t="s">
        <v>633</v>
      </c>
      <c r="E46" s="5" t="s">
        <v>949</v>
      </c>
      <c r="F46" s="6">
        <v>1983</v>
      </c>
      <c r="G46" s="6" t="s">
        <v>30</v>
      </c>
      <c r="H46" s="5" t="s">
        <v>1048</v>
      </c>
      <c r="I46" s="5" t="s">
        <v>1127</v>
      </c>
      <c r="J46" s="5" t="s">
        <v>571</v>
      </c>
      <c r="K46" s="5" t="s">
        <v>23</v>
      </c>
      <c r="L46" s="5" t="s">
        <v>24</v>
      </c>
      <c r="M46" s="34"/>
      <c r="N46" s="34"/>
      <c r="O46" s="34"/>
    </row>
    <row r="47" spans="1:16" ht="14.4" x14ac:dyDescent="0.3">
      <c r="A47" s="6" t="s">
        <v>1182</v>
      </c>
      <c r="B47" s="5" t="s">
        <v>60</v>
      </c>
      <c r="C47" s="5" t="s">
        <v>1102</v>
      </c>
      <c r="D47" s="5" t="s">
        <v>633</v>
      </c>
      <c r="E47" s="5" t="s">
        <v>1101</v>
      </c>
      <c r="F47" s="6">
        <v>1983</v>
      </c>
      <c r="G47" s="6" t="s">
        <v>30</v>
      </c>
      <c r="H47" s="5" t="s">
        <v>1040</v>
      </c>
      <c r="I47" s="5" t="s">
        <v>1103</v>
      </c>
      <c r="J47" s="5" t="s">
        <v>571</v>
      </c>
      <c r="K47" s="5" t="s">
        <v>23</v>
      </c>
      <c r="L47" s="5" t="s">
        <v>28</v>
      </c>
      <c r="M47" s="34"/>
      <c r="N47" s="34"/>
      <c r="O47" s="34"/>
      <c r="P47" s="5"/>
    </row>
    <row r="48" spans="1:16" ht="14.4" x14ac:dyDescent="0.3">
      <c r="A48" s="6" t="s">
        <v>1190</v>
      </c>
      <c r="B48" s="5" t="s">
        <v>47</v>
      </c>
      <c r="C48" s="5" t="s">
        <v>1128</v>
      </c>
      <c r="D48" s="5" t="s">
        <v>633</v>
      </c>
      <c r="E48" s="5" t="s">
        <v>949</v>
      </c>
      <c r="F48" s="6">
        <v>1983</v>
      </c>
      <c r="G48" s="6" t="s">
        <v>48</v>
      </c>
      <c r="H48" s="5" t="s">
        <v>1048</v>
      </c>
      <c r="I48" s="5" t="s">
        <v>1127</v>
      </c>
      <c r="J48" s="5" t="s">
        <v>571</v>
      </c>
      <c r="K48" s="5" t="s">
        <v>23</v>
      </c>
      <c r="L48" s="5" t="s">
        <v>33</v>
      </c>
      <c r="M48" s="34"/>
      <c r="N48" s="34"/>
      <c r="O48" s="34"/>
    </row>
    <row r="49" spans="1:16" ht="14.4" x14ac:dyDescent="0.3">
      <c r="A49" s="6" t="s">
        <v>1187</v>
      </c>
      <c r="B49" s="5" t="s">
        <v>52</v>
      </c>
      <c r="C49" s="5" t="s">
        <v>1073</v>
      </c>
      <c r="D49" s="5" t="s">
        <v>633</v>
      </c>
      <c r="E49" s="5" t="s">
        <v>949</v>
      </c>
      <c r="F49" s="6">
        <v>1983</v>
      </c>
      <c r="G49" s="6" t="s">
        <v>8</v>
      </c>
      <c r="H49" s="5" t="s">
        <v>1048</v>
      </c>
      <c r="I49" s="5" t="s">
        <v>1127</v>
      </c>
      <c r="J49" s="5" t="s">
        <v>571</v>
      </c>
      <c r="K49" s="5" t="s">
        <v>23</v>
      </c>
      <c r="L49" s="5" t="s">
        <v>33</v>
      </c>
      <c r="M49" s="34"/>
      <c r="N49" s="34"/>
      <c r="O49" s="34"/>
      <c r="P49" s="5"/>
    </row>
    <row r="50" spans="1:16" ht="14.4" x14ac:dyDescent="0.3">
      <c r="A50" s="6" t="s">
        <v>1181</v>
      </c>
      <c r="B50" s="5" t="s">
        <v>100</v>
      </c>
      <c r="C50" s="5" t="s">
        <v>1027</v>
      </c>
      <c r="D50" s="5" t="s">
        <v>633</v>
      </c>
      <c r="E50" s="5" t="s">
        <v>949</v>
      </c>
      <c r="F50" s="6">
        <v>1983</v>
      </c>
      <c r="G50" s="6" t="s">
        <v>30</v>
      </c>
      <c r="H50" s="6" t="s">
        <v>1035</v>
      </c>
      <c r="I50" s="5" t="s">
        <v>1127</v>
      </c>
      <c r="J50" s="5" t="s">
        <v>571</v>
      </c>
      <c r="K50" s="5" t="s">
        <v>23</v>
      </c>
      <c r="L50" s="5" t="s">
        <v>33</v>
      </c>
      <c r="M50" s="34"/>
      <c r="N50" s="34"/>
      <c r="O50" s="34"/>
      <c r="P50" s="5"/>
    </row>
    <row r="51" spans="1:16" ht="14.4" x14ac:dyDescent="0.3">
      <c r="A51" s="6" t="s">
        <v>1191</v>
      </c>
      <c r="B51" s="5" t="s">
        <v>49</v>
      </c>
      <c r="C51" s="5" t="s">
        <v>1092</v>
      </c>
      <c r="D51" s="5" t="s">
        <v>951</v>
      </c>
      <c r="E51" s="5" t="s">
        <v>952</v>
      </c>
      <c r="F51" s="6">
        <v>1975</v>
      </c>
      <c r="G51" s="6" t="s">
        <v>38</v>
      </c>
      <c r="H51" s="5" t="s">
        <v>1036</v>
      </c>
      <c r="I51" s="5" t="s">
        <v>1007</v>
      </c>
      <c r="J51" s="5" t="s">
        <v>571</v>
      </c>
      <c r="K51" s="5" t="s">
        <v>39</v>
      </c>
      <c r="L51" s="5" t="s">
        <v>50</v>
      </c>
      <c r="M51" s="34"/>
      <c r="N51" s="34"/>
      <c r="O51" s="34"/>
    </row>
    <row r="52" spans="1:16" ht="14.4" x14ac:dyDescent="0.3">
      <c r="A52" s="6" t="s">
        <v>1192</v>
      </c>
      <c r="B52" s="5" t="s">
        <v>44</v>
      </c>
      <c r="C52" s="5" t="s">
        <v>1135</v>
      </c>
      <c r="D52" s="5" t="s">
        <v>951</v>
      </c>
      <c r="E52" s="5" t="s">
        <v>952</v>
      </c>
      <c r="F52" s="6">
        <v>1975</v>
      </c>
      <c r="G52" s="6" t="s">
        <v>45</v>
      </c>
      <c r="H52" s="5" t="s">
        <v>1036</v>
      </c>
      <c r="I52" s="5" t="s">
        <v>1007</v>
      </c>
      <c r="J52" s="5" t="s">
        <v>571</v>
      </c>
      <c r="K52" s="5" t="s">
        <v>9</v>
      </c>
      <c r="L52" s="5" t="s">
        <v>46</v>
      </c>
      <c r="M52" s="34"/>
      <c r="N52" s="34"/>
      <c r="O52" s="34"/>
    </row>
    <row r="53" spans="1:16" ht="14.4" x14ac:dyDescent="0.3">
      <c r="A53" s="6" t="s">
        <v>1193</v>
      </c>
      <c r="B53" s="5" t="s">
        <v>7</v>
      </c>
      <c r="C53" s="5" t="s">
        <v>1051</v>
      </c>
      <c r="D53" s="5" t="s">
        <v>951</v>
      </c>
      <c r="E53" s="5" t="s">
        <v>952</v>
      </c>
      <c r="F53" s="6">
        <v>1975</v>
      </c>
      <c r="G53" s="6" t="s">
        <v>8</v>
      </c>
      <c r="H53" s="5" t="s">
        <v>1036</v>
      </c>
      <c r="I53" s="5" t="s">
        <v>1007</v>
      </c>
      <c r="J53" s="5" t="s">
        <v>571</v>
      </c>
      <c r="K53" s="5" t="s">
        <v>9</v>
      </c>
      <c r="L53" s="5" t="s">
        <v>10</v>
      </c>
      <c r="M53" s="34"/>
      <c r="N53" s="34"/>
      <c r="O53" s="34"/>
    </row>
    <row r="54" spans="1:16" ht="14.4" x14ac:dyDescent="0.3">
      <c r="A54" s="6" t="s">
        <v>1194</v>
      </c>
      <c r="B54" s="5" t="s">
        <v>22</v>
      </c>
      <c r="C54" s="5" t="s">
        <v>1131</v>
      </c>
      <c r="D54" s="5" t="s">
        <v>951</v>
      </c>
      <c r="E54" s="5" t="s">
        <v>952</v>
      </c>
      <c r="F54" s="6">
        <v>1975</v>
      </c>
      <c r="G54" s="6" t="s">
        <v>8</v>
      </c>
      <c r="H54" s="5" t="s">
        <v>1036</v>
      </c>
      <c r="I54" s="5" t="s">
        <v>1007</v>
      </c>
      <c r="J54" s="5" t="s">
        <v>571</v>
      </c>
      <c r="K54" s="5" t="s">
        <v>23</v>
      </c>
      <c r="L54" s="5" t="s">
        <v>24</v>
      </c>
      <c r="M54" s="34"/>
      <c r="N54" s="34"/>
      <c r="O54" s="34"/>
    </row>
    <row r="55" spans="1:16" ht="14.4" x14ac:dyDescent="0.3">
      <c r="A55" s="6" t="s">
        <v>1195</v>
      </c>
      <c r="B55" s="5" t="s">
        <v>60</v>
      </c>
      <c r="C55" s="5" t="s">
        <v>953</v>
      </c>
      <c r="D55" s="5" t="s">
        <v>951</v>
      </c>
      <c r="E55" s="5" t="s">
        <v>952</v>
      </c>
      <c r="F55" s="6">
        <v>1975</v>
      </c>
      <c r="G55" s="6" t="s">
        <v>30</v>
      </c>
      <c r="H55" s="5" t="s">
        <v>1036</v>
      </c>
      <c r="I55" s="5" t="s">
        <v>1007</v>
      </c>
      <c r="J55" s="5" t="s">
        <v>571</v>
      </c>
      <c r="K55" s="5" t="s">
        <v>23</v>
      </c>
      <c r="L55" s="5" t="s">
        <v>28</v>
      </c>
      <c r="M55" s="34"/>
      <c r="N55" s="34"/>
      <c r="O55" s="34"/>
    </row>
    <row r="56" spans="1:16" ht="14.4" x14ac:dyDescent="0.3">
      <c r="A56" s="6" t="s">
        <v>1196</v>
      </c>
      <c r="B56" s="5" t="s">
        <v>52</v>
      </c>
      <c r="C56" s="5" t="s">
        <v>1069</v>
      </c>
      <c r="D56" s="5" t="s">
        <v>951</v>
      </c>
      <c r="E56" s="5" t="s">
        <v>952</v>
      </c>
      <c r="F56" s="6">
        <v>1975</v>
      </c>
      <c r="G56" s="6" t="s">
        <v>8</v>
      </c>
      <c r="H56" s="5" t="s">
        <v>1036</v>
      </c>
      <c r="I56" s="5" t="s">
        <v>1007</v>
      </c>
      <c r="J56" s="5" t="s">
        <v>571</v>
      </c>
      <c r="K56" s="5" t="s">
        <v>23</v>
      </c>
      <c r="L56" s="5" t="s">
        <v>33</v>
      </c>
      <c r="M56" s="34"/>
      <c r="N56" s="34"/>
      <c r="O56" s="34"/>
    </row>
    <row r="57" spans="1:16" ht="14.4" x14ac:dyDescent="0.3">
      <c r="A57" s="6" t="s">
        <v>1240</v>
      </c>
      <c r="B57" s="5" t="s">
        <v>1083</v>
      </c>
      <c r="C57" s="5" t="s">
        <v>571</v>
      </c>
      <c r="D57" s="5" t="s">
        <v>919</v>
      </c>
      <c r="E57" s="5" t="s">
        <v>1082</v>
      </c>
      <c r="F57" s="6">
        <v>1967</v>
      </c>
      <c r="G57" s="6" t="s">
        <v>38</v>
      </c>
      <c r="H57" s="5" t="s">
        <v>571</v>
      </c>
      <c r="I57" s="5" t="s">
        <v>571</v>
      </c>
      <c r="J57" s="5" t="s">
        <v>571</v>
      </c>
      <c r="K57" s="5" t="s">
        <v>39</v>
      </c>
      <c r="L57" s="5" t="s">
        <v>50</v>
      </c>
      <c r="M57" s="34"/>
      <c r="N57" s="34"/>
      <c r="O57" s="34"/>
      <c r="P57" s="5" t="s">
        <v>1239</v>
      </c>
    </row>
    <row r="58" spans="1:16" ht="14.4" x14ac:dyDescent="0.3">
      <c r="A58" s="6" t="s">
        <v>1241</v>
      </c>
      <c r="B58" s="5" t="s">
        <v>52</v>
      </c>
      <c r="C58" s="5" t="s">
        <v>571</v>
      </c>
      <c r="D58" s="5" t="s">
        <v>919</v>
      </c>
      <c r="E58" s="5" t="s">
        <v>920</v>
      </c>
      <c r="F58" s="6">
        <v>1978</v>
      </c>
      <c r="G58" s="6" t="s">
        <v>8</v>
      </c>
      <c r="H58" s="5" t="s">
        <v>571</v>
      </c>
      <c r="I58" s="5" t="s">
        <v>571</v>
      </c>
      <c r="J58" s="5" t="s">
        <v>1248</v>
      </c>
      <c r="K58" s="5" t="s">
        <v>23</v>
      </c>
      <c r="L58" s="5" t="s">
        <v>33</v>
      </c>
      <c r="M58" s="34"/>
      <c r="N58" s="34"/>
      <c r="O58" s="34"/>
      <c r="P58" s="5" t="s">
        <v>1071</v>
      </c>
    </row>
    <row r="59" spans="1:16" ht="14.4" x14ac:dyDescent="0.3">
      <c r="A59" s="6" t="s">
        <v>1242</v>
      </c>
      <c r="B59" s="5" t="s">
        <v>68</v>
      </c>
      <c r="C59" s="5" t="s">
        <v>571</v>
      </c>
      <c r="D59" s="5" t="s">
        <v>919</v>
      </c>
      <c r="E59" s="5" t="s">
        <v>920</v>
      </c>
      <c r="F59" s="6">
        <v>1978</v>
      </c>
      <c r="G59" s="6" t="s">
        <v>8</v>
      </c>
      <c r="H59" s="6" t="s">
        <v>571</v>
      </c>
      <c r="I59" s="5" t="s">
        <v>571</v>
      </c>
      <c r="J59" s="5" t="s">
        <v>1253</v>
      </c>
      <c r="K59" s="5" t="s">
        <v>13</v>
      </c>
      <c r="L59" s="5" t="s">
        <v>84</v>
      </c>
      <c r="M59" s="34"/>
      <c r="N59" s="34"/>
      <c r="O59" s="34"/>
      <c r="P59" s="5" t="s">
        <v>921</v>
      </c>
    </row>
    <row r="60" spans="1:16" ht="14.4" x14ac:dyDescent="0.3">
      <c r="A60" s="6" t="s">
        <v>1276</v>
      </c>
      <c r="B60" s="5" t="s">
        <v>12</v>
      </c>
      <c r="C60" s="5" t="s">
        <v>571</v>
      </c>
      <c r="D60" s="5" t="s">
        <v>919</v>
      </c>
      <c r="E60" s="5" t="s">
        <v>920</v>
      </c>
      <c r="F60" s="6">
        <v>1984</v>
      </c>
      <c r="G60" s="6" t="s">
        <v>8</v>
      </c>
      <c r="H60" s="5" t="s">
        <v>571</v>
      </c>
      <c r="I60" s="5" t="s">
        <v>571</v>
      </c>
      <c r="J60" s="5" t="s">
        <v>1246</v>
      </c>
      <c r="K60" s="5" t="s">
        <v>13</v>
      </c>
      <c r="L60" s="5" t="s">
        <v>14</v>
      </c>
      <c r="M60" s="34"/>
      <c r="N60" s="34"/>
      <c r="O60" s="34"/>
      <c r="P60" s="5" t="s">
        <v>921</v>
      </c>
    </row>
    <row r="61" spans="1:16" ht="14.4" x14ac:dyDescent="0.3">
      <c r="A61" s="6" t="s">
        <v>1277</v>
      </c>
      <c r="B61" s="5" t="s">
        <v>67</v>
      </c>
      <c r="C61" s="5" t="s">
        <v>571</v>
      </c>
      <c r="D61" s="5" t="s">
        <v>919</v>
      </c>
      <c r="E61" s="5" t="s">
        <v>920</v>
      </c>
      <c r="F61" s="6">
        <v>1985</v>
      </c>
      <c r="G61" s="6" t="s">
        <v>8</v>
      </c>
      <c r="H61" s="6" t="s">
        <v>571</v>
      </c>
      <c r="I61" s="5" t="s">
        <v>571</v>
      </c>
      <c r="J61" s="5" t="s">
        <v>487</v>
      </c>
      <c r="K61" s="5" t="s">
        <v>13</v>
      </c>
      <c r="L61" s="5" t="s">
        <v>20</v>
      </c>
      <c r="M61" s="34"/>
      <c r="N61" s="34"/>
      <c r="O61" s="34"/>
      <c r="P61" s="5" t="s">
        <v>921</v>
      </c>
    </row>
    <row r="62" spans="1:16" ht="14.4" x14ac:dyDescent="0.3">
      <c r="A62" s="6" t="s">
        <v>1278</v>
      </c>
      <c r="B62" s="5" t="s">
        <v>97</v>
      </c>
      <c r="C62" s="5" t="s">
        <v>571</v>
      </c>
      <c r="D62" s="5" t="s">
        <v>919</v>
      </c>
      <c r="E62" s="5" t="s">
        <v>920</v>
      </c>
      <c r="F62" s="6">
        <v>1986</v>
      </c>
      <c r="G62" s="6" t="s">
        <v>8</v>
      </c>
      <c r="H62" s="6" t="s">
        <v>571</v>
      </c>
      <c r="I62" s="5" t="s">
        <v>571</v>
      </c>
      <c r="J62" s="5" t="s">
        <v>1263</v>
      </c>
      <c r="K62" s="5" t="s">
        <v>13</v>
      </c>
      <c r="L62" s="5" t="s">
        <v>20</v>
      </c>
      <c r="M62" s="34"/>
      <c r="N62" s="34"/>
      <c r="O62" s="34"/>
      <c r="P62" s="5" t="s">
        <v>921</v>
      </c>
    </row>
    <row r="63" spans="1:16" ht="14.4" x14ac:dyDescent="0.3">
      <c r="A63" s="6" t="s">
        <v>1279</v>
      </c>
      <c r="B63" s="5" t="s">
        <v>83</v>
      </c>
      <c r="C63" s="5" t="s">
        <v>571</v>
      </c>
      <c r="D63" s="5" t="s">
        <v>919</v>
      </c>
      <c r="E63" s="5" t="s">
        <v>920</v>
      </c>
      <c r="F63" s="6">
        <v>1986</v>
      </c>
      <c r="G63" s="6" t="s">
        <v>8</v>
      </c>
      <c r="H63" s="6" t="s">
        <v>571</v>
      </c>
      <c r="I63" s="5" t="s">
        <v>571</v>
      </c>
      <c r="J63" s="5" t="s">
        <v>1258</v>
      </c>
      <c r="K63" s="5" t="s">
        <v>13</v>
      </c>
      <c r="L63" s="5" t="s">
        <v>84</v>
      </c>
      <c r="M63" s="34"/>
      <c r="N63" s="34"/>
      <c r="O63" s="34"/>
      <c r="P63" s="5" t="s">
        <v>921</v>
      </c>
    </row>
    <row r="64" spans="1:16" ht="14.4" x14ac:dyDescent="0.3">
      <c r="A64" s="6" t="s">
        <v>1244</v>
      </c>
      <c r="B64" s="5" t="s">
        <v>966</v>
      </c>
      <c r="C64" s="5" t="s">
        <v>571</v>
      </c>
      <c r="D64" s="5" t="s">
        <v>919</v>
      </c>
      <c r="E64" s="5" t="s">
        <v>939</v>
      </c>
      <c r="F64" s="6">
        <v>1979</v>
      </c>
      <c r="G64" s="6" t="s">
        <v>8</v>
      </c>
      <c r="H64" s="5" t="s">
        <v>571</v>
      </c>
      <c r="I64" s="5" t="s">
        <v>967</v>
      </c>
      <c r="J64" s="6">
        <v>9997559320</v>
      </c>
      <c r="K64" s="5" t="s">
        <v>13</v>
      </c>
      <c r="L64" s="5" t="s">
        <v>84</v>
      </c>
      <c r="M64" s="34"/>
      <c r="N64" s="34"/>
      <c r="O64" s="34"/>
      <c r="P64" s="5" t="s">
        <v>1562</v>
      </c>
    </row>
    <row r="65" spans="1:16" ht="14.4" x14ac:dyDescent="0.3">
      <c r="A65" s="6" t="s">
        <v>1245</v>
      </c>
      <c r="B65" s="5" t="s">
        <v>937</v>
      </c>
      <c r="C65" s="5" t="s">
        <v>571</v>
      </c>
      <c r="D65" s="5" t="s">
        <v>919</v>
      </c>
      <c r="E65" s="5" t="s">
        <v>939</v>
      </c>
      <c r="F65" s="6">
        <v>1986</v>
      </c>
      <c r="G65" s="6" t="s">
        <v>8</v>
      </c>
      <c r="H65" s="5" t="s">
        <v>571</v>
      </c>
      <c r="I65" s="5" t="s">
        <v>938</v>
      </c>
      <c r="J65" s="6">
        <v>9997559347</v>
      </c>
      <c r="K65" s="5" t="s">
        <v>13</v>
      </c>
      <c r="L65" s="5" t="s">
        <v>63</v>
      </c>
      <c r="M65" s="34"/>
      <c r="N65" s="34"/>
      <c r="O65" s="34"/>
      <c r="P65" s="5" t="s">
        <v>1563</v>
      </c>
    </row>
    <row r="66" spans="1:16" ht="14.4" x14ac:dyDescent="0.3">
      <c r="A66" s="6" t="s">
        <v>1243</v>
      </c>
      <c r="B66" s="5" t="s">
        <v>74</v>
      </c>
      <c r="C66" s="5" t="s">
        <v>571</v>
      </c>
      <c r="D66" s="5" t="s">
        <v>919</v>
      </c>
      <c r="E66" s="5" t="s">
        <v>1255</v>
      </c>
      <c r="F66" s="6">
        <v>1986</v>
      </c>
      <c r="G66" s="6" t="s">
        <v>8</v>
      </c>
      <c r="H66" s="5" t="s">
        <v>571</v>
      </c>
      <c r="I66" s="5" t="s">
        <v>571</v>
      </c>
      <c r="J66" s="5" t="s">
        <v>1254</v>
      </c>
      <c r="K66" s="5" t="s">
        <v>13</v>
      </c>
      <c r="L66" s="5" t="s">
        <v>63</v>
      </c>
      <c r="M66" s="34"/>
      <c r="N66" s="34"/>
      <c r="O66" s="34"/>
      <c r="P66" s="5" t="s">
        <v>1256</v>
      </c>
    </row>
    <row r="67" spans="1:16" ht="14.4" x14ac:dyDescent="0.3">
      <c r="A67" s="6" t="s">
        <v>1264</v>
      </c>
      <c r="B67" s="5" t="s">
        <v>52</v>
      </c>
      <c r="C67" s="5" t="s">
        <v>571</v>
      </c>
      <c r="D67" s="5" t="s">
        <v>919</v>
      </c>
      <c r="E67" s="5" t="s">
        <v>918</v>
      </c>
      <c r="F67" s="6">
        <v>1979</v>
      </c>
      <c r="G67" s="6" t="s">
        <v>8</v>
      </c>
      <c r="H67" s="6" t="s">
        <v>571</v>
      </c>
      <c r="I67" s="5" t="s">
        <v>922</v>
      </c>
      <c r="J67" s="5" t="s">
        <v>1249</v>
      </c>
      <c r="K67" s="5" t="s">
        <v>23</v>
      </c>
      <c r="L67" s="5" t="s">
        <v>33</v>
      </c>
      <c r="M67" s="34"/>
      <c r="N67" s="34"/>
      <c r="O67" s="34"/>
      <c r="P67" s="5" t="s">
        <v>1404</v>
      </c>
    </row>
    <row r="68" spans="1:16" ht="14.4" x14ac:dyDescent="0.3">
      <c r="A68" s="6" t="s">
        <v>1265</v>
      </c>
      <c r="B68" s="5" t="s">
        <v>60</v>
      </c>
      <c r="C68" s="5" t="s">
        <v>571</v>
      </c>
      <c r="D68" s="5" t="s">
        <v>919</v>
      </c>
      <c r="E68" s="5" t="s">
        <v>918</v>
      </c>
      <c r="F68" s="6">
        <v>1979</v>
      </c>
      <c r="G68" s="6" t="s">
        <v>30</v>
      </c>
      <c r="H68" s="5" t="s">
        <v>571</v>
      </c>
      <c r="I68" s="5" t="s">
        <v>922</v>
      </c>
      <c r="J68" s="5" t="s">
        <v>1251</v>
      </c>
      <c r="K68" s="5" t="s">
        <v>23</v>
      </c>
      <c r="L68" s="5" t="s">
        <v>28</v>
      </c>
      <c r="M68" s="34"/>
      <c r="N68" s="34"/>
      <c r="O68" s="34"/>
      <c r="P68" s="5" t="s">
        <v>1404</v>
      </c>
    </row>
    <row r="69" spans="1:16" ht="14.4" x14ac:dyDescent="0.3">
      <c r="A69" s="6" t="s">
        <v>1266</v>
      </c>
      <c r="B69" s="5" t="s">
        <v>58</v>
      </c>
      <c r="C69" s="5" t="s">
        <v>571</v>
      </c>
      <c r="D69" s="5" t="s">
        <v>919</v>
      </c>
      <c r="E69" s="5" t="s">
        <v>918</v>
      </c>
      <c r="F69" s="6">
        <v>1979</v>
      </c>
      <c r="G69" s="6" t="s">
        <v>30</v>
      </c>
      <c r="H69" s="6" t="s">
        <v>571</v>
      </c>
      <c r="I69" s="5" t="s">
        <v>922</v>
      </c>
      <c r="J69" s="5" t="s">
        <v>1250</v>
      </c>
      <c r="K69" s="5" t="s">
        <v>23</v>
      </c>
      <c r="L69" s="5" t="s">
        <v>59</v>
      </c>
      <c r="M69" s="34"/>
      <c r="N69" s="34"/>
      <c r="O69" s="34"/>
      <c r="P69" s="5" t="s">
        <v>1404</v>
      </c>
    </row>
    <row r="70" spans="1:16" ht="14.4" x14ac:dyDescent="0.3">
      <c r="A70" s="6" t="s">
        <v>1267</v>
      </c>
      <c r="B70" s="5" t="s">
        <v>67</v>
      </c>
      <c r="C70" s="5" t="s">
        <v>571</v>
      </c>
      <c r="D70" s="5" t="s">
        <v>919</v>
      </c>
      <c r="E70" s="5" t="s">
        <v>918</v>
      </c>
      <c r="F70" s="6">
        <v>1979</v>
      </c>
      <c r="G70" s="6" t="s">
        <v>8</v>
      </c>
      <c r="H70" s="6" t="s">
        <v>571</v>
      </c>
      <c r="I70" s="5" t="s">
        <v>922</v>
      </c>
      <c r="J70" s="5" t="s">
        <v>1252</v>
      </c>
      <c r="K70" s="5" t="s">
        <v>13</v>
      </c>
      <c r="L70" s="5" t="s">
        <v>20</v>
      </c>
      <c r="M70" s="34"/>
      <c r="N70" s="34"/>
      <c r="O70" s="34"/>
      <c r="P70" s="5" t="s">
        <v>1404</v>
      </c>
    </row>
    <row r="71" spans="1:16" ht="14.4" x14ac:dyDescent="0.3">
      <c r="A71" s="6" t="s">
        <v>1268</v>
      </c>
      <c r="B71" s="5" t="s">
        <v>97</v>
      </c>
      <c r="C71" s="5" t="s">
        <v>571</v>
      </c>
      <c r="D71" s="5" t="s">
        <v>919</v>
      </c>
      <c r="E71" s="5" t="s">
        <v>918</v>
      </c>
      <c r="F71" s="6">
        <v>1979</v>
      </c>
      <c r="G71" s="6" t="s">
        <v>8</v>
      </c>
      <c r="H71" s="6" t="s">
        <v>571</v>
      </c>
      <c r="I71" s="5" t="s">
        <v>922</v>
      </c>
      <c r="J71" s="5" t="s">
        <v>1260</v>
      </c>
      <c r="K71" s="5" t="s">
        <v>13</v>
      </c>
      <c r="L71" s="5" t="s">
        <v>20</v>
      </c>
      <c r="M71" s="34"/>
      <c r="N71" s="34"/>
      <c r="O71" s="34"/>
      <c r="P71" s="5" t="s">
        <v>1404</v>
      </c>
    </row>
    <row r="72" spans="1:16" ht="14.4" x14ac:dyDescent="0.3">
      <c r="A72" s="6" t="s">
        <v>1269</v>
      </c>
      <c r="B72" s="5" t="s">
        <v>83</v>
      </c>
      <c r="C72" s="5" t="s">
        <v>571</v>
      </c>
      <c r="D72" s="5" t="s">
        <v>919</v>
      </c>
      <c r="E72" s="5" t="s">
        <v>918</v>
      </c>
      <c r="F72" s="6">
        <v>1979</v>
      </c>
      <c r="G72" s="6" t="s">
        <v>8</v>
      </c>
      <c r="H72" s="6" t="s">
        <v>571</v>
      </c>
      <c r="I72" s="5" t="s">
        <v>922</v>
      </c>
      <c r="J72" s="5" t="s">
        <v>1257</v>
      </c>
      <c r="K72" s="5" t="s">
        <v>13</v>
      </c>
      <c r="L72" s="5" t="s">
        <v>84</v>
      </c>
      <c r="M72" s="34"/>
      <c r="N72" s="34"/>
      <c r="O72" s="34"/>
      <c r="P72" s="5" t="s">
        <v>1403</v>
      </c>
    </row>
    <row r="73" spans="1:16" ht="14.4" x14ac:dyDescent="0.3">
      <c r="A73" s="6" t="s">
        <v>1270</v>
      </c>
      <c r="B73" s="5" t="s">
        <v>929</v>
      </c>
      <c r="C73" s="5" t="s">
        <v>571</v>
      </c>
      <c r="D73" s="5" t="s">
        <v>919</v>
      </c>
      <c r="E73" s="5" t="s">
        <v>918</v>
      </c>
      <c r="F73" s="6">
        <v>1979</v>
      </c>
      <c r="G73" s="6" t="s">
        <v>8</v>
      </c>
      <c r="H73" s="5" t="s">
        <v>571</v>
      </c>
      <c r="I73" s="5" t="s">
        <v>922</v>
      </c>
      <c r="J73" s="5" t="s">
        <v>1262</v>
      </c>
      <c r="K73" s="5" t="s">
        <v>13</v>
      </c>
      <c r="L73" s="5" t="s">
        <v>63</v>
      </c>
      <c r="M73" s="34"/>
      <c r="N73" s="34"/>
      <c r="O73" s="34"/>
      <c r="P73" s="5" t="s">
        <v>1400</v>
      </c>
    </row>
    <row r="74" spans="1:16" ht="14.4" x14ac:dyDescent="0.3">
      <c r="A74" s="6" t="s">
        <v>1271</v>
      </c>
      <c r="B74" s="5" t="s">
        <v>88</v>
      </c>
      <c r="C74" s="5" t="s">
        <v>571</v>
      </c>
      <c r="D74" s="5" t="s">
        <v>919</v>
      </c>
      <c r="E74" s="5" t="s">
        <v>918</v>
      </c>
      <c r="F74" s="6">
        <v>1979</v>
      </c>
      <c r="G74" s="5" t="s">
        <v>81</v>
      </c>
      <c r="H74" s="6" t="s">
        <v>571</v>
      </c>
      <c r="I74" s="5" t="s">
        <v>922</v>
      </c>
      <c r="J74" s="5" t="s">
        <v>1259</v>
      </c>
      <c r="K74" s="5" t="s">
        <v>13</v>
      </c>
      <c r="L74" s="5" t="s">
        <v>14</v>
      </c>
      <c r="M74" s="34"/>
      <c r="N74" s="34"/>
      <c r="O74" s="34"/>
      <c r="P74" s="5" t="s">
        <v>1399</v>
      </c>
    </row>
    <row r="75" spans="1:16" ht="14.4" x14ac:dyDescent="0.3">
      <c r="A75" s="6" t="s">
        <v>1272</v>
      </c>
      <c r="B75" s="5" t="s">
        <v>12</v>
      </c>
      <c r="C75" s="5" t="s">
        <v>571</v>
      </c>
      <c r="D75" s="5" t="s">
        <v>919</v>
      </c>
      <c r="E75" s="5" t="s">
        <v>918</v>
      </c>
      <c r="F75" s="6">
        <v>1980</v>
      </c>
      <c r="G75" s="6" t="s">
        <v>8</v>
      </c>
      <c r="H75" s="5" t="s">
        <v>571</v>
      </c>
      <c r="I75" s="5" t="s">
        <v>922</v>
      </c>
      <c r="J75" s="5" t="s">
        <v>1247</v>
      </c>
      <c r="K75" s="5" t="s">
        <v>13</v>
      </c>
      <c r="L75" s="5" t="s">
        <v>14</v>
      </c>
      <c r="M75" s="34"/>
      <c r="N75" s="34"/>
      <c r="O75" s="34"/>
      <c r="P75" s="5" t="s">
        <v>1401</v>
      </c>
    </row>
    <row r="76" spans="1:16" ht="14.4" x14ac:dyDescent="0.3">
      <c r="A76" s="6" t="s">
        <v>1273</v>
      </c>
      <c r="B76" s="5" t="s">
        <v>101</v>
      </c>
      <c r="C76" s="5" t="s">
        <v>571</v>
      </c>
      <c r="D76" s="5" t="s">
        <v>919</v>
      </c>
      <c r="E76" s="5" t="s">
        <v>918</v>
      </c>
      <c r="F76" s="6">
        <v>1980</v>
      </c>
      <c r="G76" s="5" t="s">
        <v>81</v>
      </c>
      <c r="H76" s="5" t="s">
        <v>571</v>
      </c>
      <c r="I76" s="5" t="s">
        <v>922</v>
      </c>
      <c r="J76" s="5" t="s">
        <v>1261</v>
      </c>
      <c r="K76" s="5" t="s">
        <v>13</v>
      </c>
      <c r="L76" s="5" t="s">
        <v>14</v>
      </c>
      <c r="M76" s="34"/>
      <c r="N76" s="34"/>
      <c r="O76" s="34"/>
      <c r="P76" s="5" t="s">
        <v>1402</v>
      </c>
    </row>
    <row r="77" spans="1:16" ht="14.4" x14ac:dyDescent="0.3">
      <c r="B77" s="5"/>
    </row>
    <row r="79" spans="1:16" ht="14.4" x14ac:dyDescent="0.3">
      <c r="B79" s="5"/>
    </row>
    <row r="80" spans="1:16" ht="14.4" x14ac:dyDescent="0.3">
      <c r="B80" s="5"/>
    </row>
    <row r="81" spans="2:2" ht="14.4" x14ac:dyDescent="0.3">
      <c r="B81" s="5"/>
    </row>
    <row r="82" spans="2:2" ht="14.4" x14ac:dyDescent="0.3">
      <c r="B82" s="5"/>
    </row>
  </sheetData>
  <autoFilter ref="A3:P76" xr:uid="{493FF2D6-9301-4076-8959-97B0417C2612}"/>
  <sortState xmlns:xlrd2="http://schemas.microsoft.com/office/spreadsheetml/2017/richdata2" ref="A4:P76">
    <sortCondition ref="A4:A76"/>
  </sortState>
  <mergeCells count="2">
    <mergeCell ref="M1:N1"/>
    <mergeCell ref="M2:N2"/>
  </mergeCells>
  <phoneticPr fontId="11" type="noConversion"/>
  <pageMargins left="0.39370078740157483" right="0.19685039370078741" top="0.74803149606299213" bottom="0.74803149606299213" header="0.31496062992125984" footer="0.31496062992125984"/>
  <pageSetup paperSize="9" scale="43" fitToHeight="0" orientation="landscape" horizontalDpi="4294967293" r:id="rId1"/>
  <headerFooter>
    <oddFooter>&amp;L&amp;"-,Regular"&amp;11&amp;F / &amp;A, as at &amp;D&amp;R&amp;"-,Regular"&amp;11&amp;P (of &amp;N)</oddFooter>
  </headerFooter>
  <colBreaks count="1" manualBreakCount="1">
    <brk id="9" max="75" man="1"/>
  </colBreaks>
  <extLst>
    <ext xmlns:x14="http://schemas.microsoft.com/office/spreadsheetml/2009/9/main" uri="{CCE6A557-97BC-4b89-ADB6-D9C93CAAB3DF}">
      <x14:dataValidations xmlns:xm="http://schemas.microsoft.com/office/excel/2006/main" count="2">
        <x14:dataValidation type="list" allowBlank="1" showInputMessage="1" showErrorMessage="1" xr:uid="{3F297459-CCB5-47B0-88B5-736411840E4E}">
          <x14:formula1>
            <xm:f>About!$B$94:$B$98</xm:f>
          </x14:formula1>
          <xm:sqref>M4:M76</xm:sqref>
        </x14:dataValidation>
        <x14:dataValidation type="list" allowBlank="1" showInputMessage="1" showErrorMessage="1" xr:uid="{BB69346C-07F0-40DE-AC9D-8148246977AF}">
          <x14:formula1>
            <xm:f>About!$B$101:$B$108</xm:f>
          </x14:formula1>
          <xm:sqref>N4:N76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1721A-7982-4AE1-B5DF-B335C4A960A7}">
  <sheetPr>
    <tabColor theme="7" tint="0.39997558519241921"/>
    <pageSetUpPr autoPageBreaks="0" fitToPage="1"/>
  </sheetPr>
  <dimension ref="A1:P1048574"/>
  <sheetViews>
    <sheetView zoomScale="80" zoomScaleNormal="80" workbookViewId="0">
      <pane ySplit="3" topLeftCell="A4" activePane="bottomLeft" state="frozen"/>
      <selection pane="bottomLeft" activeCell="C4" sqref="C4"/>
    </sheetView>
  </sheetViews>
  <sheetFormatPr defaultRowHeight="13.2" x14ac:dyDescent="0.25"/>
  <cols>
    <col min="1" max="2" width="11.6640625" customWidth="1"/>
    <col min="3" max="3" width="43.21875" customWidth="1"/>
    <col min="4" max="4" width="9.5546875" customWidth="1"/>
    <col min="5" max="5" width="23.44140625" customWidth="1"/>
    <col min="6" max="6" width="20.77734375" customWidth="1"/>
    <col min="7" max="7" width="17.77734375" customWidth="1"/>
    <col min="8" max="8" width="14.33203125" customWidth="1"/>
    <col min="9" max="9" width="18.21875" bestFit="1" customWidth="1"/>
    <col min="10" max="10" width="18.21875" customWidth="1"/>
    <col min="11" max="11" width="13.77734375" customWidth="1"/>
    <col min="12" max="12" width="22.77734375" customWidth="1"/>
    <col min="13" max="13" width="11" customWidth="1"/>
    <col min="14" max="14" width="12.33203125" customWidth="1"/>
    <col min="15" max="15" width="29.88671875" customWidth="1"/>
    <col min="16" max="16" width="121.21875" customWidth="1"/>
  </cols>
  <sheetData>
    <row r="1" spans="1:16" ht="25.8" x14ac:dyDescent="0.5">
      <c r="A1" s="17" t="s">
        <v>1533</v>
      </c>
      <c r="D1" s="16"/>
      <c r="M1" s="92" t="s">
        <v>445</v>
      </c>
      <c r="N1" s="92"/>
      <c r="O1" s="38" t="str">
        <f>"TOTAL OWNED: "&amp;COUNTIF($M$4:$M$57,"Yes")&amp;"/54"</f>
        <v>TOTAL OWNED: 0/54</v>
      </c>
    </row>
    <row r="2" spans="1:16" ht="14.4" x14ac:dyDescent="0.25">
      <c r="M2" s="92" t="s">
        <v>446</v>
      </c>
      <c r="N2" s="92"/>
      <c r="O2" s="38" t="str">
        <f>"TOTAL ON WISH-LIST: "&amp;COUNTIF($M$4:$M$57,"Want")&amp;"/54"</f>
        <v>TOTAL ON WISH-LIST: 0/54</v>
      </c>
    </row>
    <row r="3" spans="1:16" ht="14.4" x14ac:dyDescent="0.3">
      <c r="A3" s="22" t="s">
        <v>424</v>
      </c>
      <c r="B3" s="22" t="s">
        <v>324</v>
      </c>
      <c r="C3" s="22" t="s">
        <v>0</v>
      </c>
      <c r="D3" s="23" t="s">
        <v>2</v>
      </c>
      <c r="E3" s="22" t="s">
        <v>3</v>
      </c>
      <c r="F3" s="22" t="s">
        <v>297</v>
      </c>
      <c r="G3" s="22" t="s">
        <v>620</v>
      </c>
      <c r="H3" s="22" t="s">
        <v>330</v>
      </c>
      <c r="I3" s="22" t="s">
        <v>300</v>
      </c>
      <c r="J3" s="22" t="s">
        <v>819</v>
      </c>
      <c r="K3" s="22" t="s">
        <v>4</v>
      </c>
      <c r="L3" s="22" t="s">
        <v>5</v>
      </c>
      <c r="M3" s="39" t="s">
        <v>328</v>
      </c>
      <c r="N3" s="39" t="s">
        <v>327</v>
      </c>
      <c r="O3" s="39" t="s">
        <v>510</v>
      </c>
      <c r="P3" s="22" t="s">
        <v>6</v>
      </c>
    </row>
    <row r="4" spans="1:16" ht="28.8" x14ac:dyDescent="0.25">
      <c r="A4" s="51" t="s">
        <v>253</v>
      </c>
      <c r="B4" s="49" t="s">
        <v>1496</v>
      </c>
      <c r="C4" s="47" t="s">
        <v>476</v>
      </c>
      <c r="D4" s="52">
        <v>28004</v>
      </c>
      <c r="E4" s="58" t="s">
        <v>493</v>
      </c>
      <c r="F4" s="58" t="s">
        <v>494</v>
      </c>
      <c r="G4" s="47" t="s">
        <v>1617</v>
      </c>
      <c r="H4" s="53" t="s">
        <v>487</v>
      </c>
      <c r="I4" s="54">
        <v>265</v>
      </c>
      <c r="J4" s="48" t="s">
        <v>571</v>
      </c>
      <c r="K4" s="48" t="s">
        <v>1507</v>
      </c>
      <c r="L4" s="67" t="s">
        <v>1508</v>
      </c>
      <c r="M4" s="55"/>
      <c r="N4" s="55"/>
      <c r="O4" s="56"/>
      <c r="P4" s="59" t="s">
        <v>1141</v>
      </c>
    </row>
    <row r="5" spans="1:16" ht="28.8" x14ac:dyDescent="0.25">
      <c r="A5" s="57" t="s">
        <v>253</v>
      </c>
      <c r="B5" s="49" t="s">
        <v>1496</v>
      </c>
      <c r="C5" s="47" t="s">
        <v>490</v>
      </c>
      <c r="D5" s="52">
        <v>28126</v>
      </c>
      <c r="E5" s="58" t="s">
        <v>491</v>
      </c>
      <c r="F5" s="57" t="s">
        <v>253</v>
      </c>
      <c r="G5" s="47" t="s">
        <v>1621</v>
      </c>
      <c r="H5" s="53" t="s">
        <v>487</v>
      </c>
      <c r="I5" s="54">
        <v>397</v>
      </c>
      <c r="J5" s="48" t="s">
        <v>571</v>
      </c>
      <c r="K5" s="48" t="s">
        <v>1509</v>
      </c>
      <c r="L5" s="67" t="s">
        <v>1510</v>
      </c>
      <c r="M5" s="55"/>
      <c r="N5" s="55"/>
      <c r="O5" s="56"/>
      <c r="P5" s="59" t="s">
        <v>492</v>
      </c>
    </row>
    <row r="6" spans="1:16" ht="26.4" customHeight="1" x14ac:dyDescent="0.25">
      <c r="A6" s="57" t="s">
        <v>253</v>
      </c>
      <c r="B6" s="49" t="s">
        <v>1496</v>
      </c>
      <c r="C6" s="47" t="s">
        <v>480</v>
      </c>
      <c r="D6" s="52">
        <v>30468</v>
      </c>
      <c r="E6" s="58" t="s">
        <v>8</v>
      </c>
      <c r="F6" s="47" t="s">
        <v>358</v>
      </c>
      <c r="G6" s="47" t="s">
        <v>1021</v>
      </c>
      <c r="H6" s="53" t="s">
        <v>487</v>
      </c>
      <c r="I6" s="54">
        <v>393</v>
      </c>
      <c r="J6" s="48" t="s">
        <v>1140</v>
      </c>
      <c r="K6" s="48" t="s">
        <v>1511</v>
      </c>
      <c r="L6" s="67" t="s">
        <v>1512</v>
      </c>
      <c r="M6" s="55"/>
      <c r="N6" s="55"/>
      <c r="O6" s="56"/>
      <c r="P6" s="59" t="s">
        <v>488</v>
      </c>
    </row>
    <row r="7" spans="1:16" ht="43.2" x14ac:dyDescent="0.25">
      <c r="A7" s="48" t="s">
        <v>1476</v>
      </c>
      <c r="B7" s="49" t="s">
        <v>1496</v>
      </c>
      <c r="C7" s="47" t="s">
        <v>1470</v>
      </c>
      <c r="D7" s="52">
        <v>30011</v>
      </c>
      <c r="E7" s="58" t="s">
        <v>1467</v>
      </c>
      <c r="F7" s="47" t="s">
        <v>380</v>
      </c>
      <c r="G7" s="47" t="s">
        <v>965</v>
      </c>
      <c r="H7" s="53" t="s">
        <v>487</v>
      </c>
      <c r="I7" s="80">
        <v>508</v>
      </c>
      <c r="J7" s="48" t="s">
        <v>1460</v>
      </c>
      <c r="K7" s="67" t="s">
        <v>1513</v>
      </c>
      <c r="L7" s="67" t="s">
        <v>1514</v>
      </c>
      <c r="M7" s="55"/>
      <c r="N7" s="55"/>
      <c r="O7" s="56"/>
      <c r="P7" s="67" t="s">
        <v>1549</v>
      </c>
    </row>
    <row r="8" spans="1:16" ht="43.2" x14ac:dyDescent="0.25">
      <c r="A8" s="48" t="s">
        <v>1477</v>
      </c>
      <c r="B8" s="49" t="s">
        <v>1496</v>
      </c>
      <c r="C8" s="47" t="s">
        <v>1471</v>
      </c>
      <c r="D8" s="52">
        <v>30195</v>
      </c>
      <c r="E8" s="58" t="s">
        <v>1466</v>
      </c>
      <c r="F8" s="47" t="s">
        <v>487</v>
      </c>
      <c r="G8" s="47" t="s">
        <v>487</v>
      </c>
      <c r="H8" s="53" t="s">
        <v>487</v>
      </c>
      <c r="I8" s="80">
        <v>495</v>
      </c>
      <c r="J8" s="48" t="s">
        <v>1450</v>
      </c>
      <c r="K8" s="48" t="s">
        <v>1515</v>
      </c>
      <c r="L8" s="67" t="s">
        <v>1516</v>
      </c>
      <c r="M8" s="55"/>
      <c r="N8" s="55"/>
      <c r="O8" s="56"/>
      <c r="P8" s="67" t="s">
        <v>1548</v>
      </c>
    </row>
    <row r="9" spans="1:16" ht="43.2" x14ac:dyDescent="0.25">
      <c r="A9" s="48" t="s">
        <v>1478</v>
      </c>
      <c r="B9" s="49" t="s">
        <v>1496</v>
      </c>
      <c r="C9" s="47" t="s">
        <v>1453</v>
      </c>
      <c r="D9" s="52">
        <v>30376</v>
      </c>
      <c r="E9" s="58" t="s">
        <v>1468</v>
      </c>
      <c r="F9" s="49" t="s">
        <v>253</v>
      </c>
      <c r="G9" s="47" t="s">
        <v>1015</v>
      </c>
      <c r="H9" s="53" t="s">
        <v>487</v>
      </c>
      <c r="I9" s="80">
        <v>533</v>
      </c>
      <c r="J9" s="48" t="s">
        <v>1472</v>
      </c>
      <c r="K9" s="48" t="s">
        <v>120</v>
      </c>
      <c r="L9" s="67" t="s">
        <v>1517</v>
      </c>
      <c r="M9" s="55"/>
      <c r="N9" s="55"/>
      <c r="O9" s="56"/>
      <c r="P9" s="67" t="s">
        <v>1547</v>
      </c>
    </row>
    <row r="10" spans="1:16" ht="43.2" x14ac:dyDescent="0.25">
      <c r="A10" s="48" t="s">
        <v>1479</v>
      </c>
      <c r="B10" s="49" t="s">
        <v>1496</v>
      </c>
      <c r="C10" s="47" t="s">
        <v>1452</v>
      </c>
      <c r="D10" s="52">
        <v>30560</v>
      </c>
      <c r="E10" s="58" t="s">
        <v>1465</v>
      </c>
      <c r="F10" s="49" t="s">
        <v>253</v>
      </c>
      <c r="G10" s="47" t="s">
        <v>965</v>
      </c>
      <c r="H10" s="53" t="s">
        <v>487</v>
      </c>
      <c r="I10" s="80">
        <v>504</v>
      </c>
      <c r="J10" s="48" t="s">
        <v>1461</v>
      </c>
      <c r="K10" s="48" t="s">
        <v>1515</v>
      </c>
      <c r="L10" s="67" t="s">
        <v>1518</v>
      </c>
      <c r="M10" s="55"/>
      <c r="N10" s="55"/>
      <c r="O10" s="56"/>
      <c r="P10" s="67" t="s">
        <v>1546</v>
      </c>
    </row>
    <row r="11" spans="1:16" ht="28.8" x14ac:dyDescent="0.25">
      <c r="A11" s="48" t="s">
        <v>1480</v>
      </c>
      <c r="B11" s="49" t="s">
        <v>1496</v>
      </c>
      <c r="C11" s="47" t="s">
        <v>1451</v>
      </c>
      <c r="D11" s="52">
        <v>30742</v>
      </c>
      <c r="E11" s="47" t="s">
        <v>8</v>
      </c>
      <c r="F11" s="47" t="s">
        <v>487</v>
      </c>
      <c r="G11" s="47" t="s">
        <v>487</v>
      </c>
      <c r="H11" s="53" t="s">
        <v>487</v>
      </c>
      <c r="I11" s="80">
        <v>493</v>
      </c>
      <c r="J11" s="48" t="s">
        <v>1454</v>
      </c>
      <c r="K11" s="48" t="s">
        <v>120</v>
      </c>
      <c r="L11" s="67" t="s">
        <v>1517</v>
      </c>
      <c r="M11" s="55"/>
      <c r="N11" s="55"/>
      <c r="O11" s="56"/>
      <c r="P11" s="67" t="s">
        <v>1545</v>
      </c>
    </row>
    <row r="12" spans="1:16" ht="57.6" x14ac:dyDescent="0.25">
      <c r="A12" s="48" t="s">
        <v>1481</v>
      </c>
      <c r="B12" s="49" t="s">
        <v>1496</v>
      </c>
      <c r="C12" s="47" t="s">
        <v>1455</v>
      </c>
      <c r="D12" s="52">
        <v>30926</v>
      </c>
      <c r="E12" s="58" t="s">
        <v>1464</v>
      </c>
      <c r="F12" s="49" t="s">
        <v>253</v>
      </c>
      <c r="G12" s="47" t="s">
        <v>965</v>
      </c>
      <c r="H12" s="53" t="s">
        <v>487</v>
      </c>
      <c r="I12" s="80">
        <v>500</v>
      </c>
      <c r="J12" s="48" t="s">
        <v>1473</v>
      </c>
      <c r="K12" s="67" t="s">
        <v>1519</v>
      </c>
      <c r="L12" s="67" t="s">
        <v>1520</v>
      </c>
      <c r="M12" s="55"/>
      <c r="N12" s="55"/>
      <c r="O12" s="56"/>
      <c r="P12" s="67" t="s">
        <v>1550</v>
      </c>
    </row>
    <row r="13" spans="1:16" ht="42" customHeight="1" x14ac:dyDescent="0.25">
      <c r="A13" s="48" t="s">
        <v>1482</v>
      </c>
      <c r="B13" s="49" t="s">
        <v>1496</v>
      </c>
      <c r="C13" s="47" t="s">
        <v>1456</v>
      </c>
      <c r="D13" s="52">
        <v>31107</v>
      </c>
      <c r="E13" s="58" t="s">
        <v>1475</v>
      </c>
      <c r="F13" s="47" t="s">
        <v>487</v>
      </c>
      <c r="G13" s="47" t="s">
        <v>487</v>
      </c>
      <c r="H13" s="53" t="s">
        <v>487</v>
      </c>
      <c r="I13" s="80">
        <v>538</v>
      </c>
      <c r="J13" s="48" t="s">
        <v>1474</v>
      </c>
      <c r="K13" s="48" t="s">
        <v>1522</v>
      </c>
      <c r="L13" s="67" t="s">
        <v>1521</v>
      </c>
      <c r="M13" s="55"/>
      <c r="N13" s="55"/>
      <c r="O13" s="56"/>
      <c r="P13" s="67" t="s">
        <v>1551</v>
      </c>
    </row>
    <row r="14" spans="1:16" ht="43.2" x14ac:dyDescent="0.25">
      <c r="A14" s="48" t="s">
        <v>1483</v>
      </c>
      <c r="B14" s="49" t="s">
        <v>1496</v>
      </c>
      <c r="C14" s="47" t="s">
        <v>1457</v>
      </c>
      <c r="D14" s="52">
        <v>31291</v>
      </c>
      <c r="E14" s="58" t="s">
        <v>1463</v>
      </c>
      <c r="F14" s="47" t="s">
        <v>487</v>
      </c>
      <c r="G14" s="47" t="s">
        <v>487</v>
      </c>
      <c r="H14" s="53" t="s">
        <v>487</v>
      </c>
      <c r="I14" s="80">
        <v>567</v>
      </c>
      <c r="J14" s="48" t="s">
        <v>1458</v>
      </c>
      <c r="K14" s="48" t="s">
        <v>1523</v>
      </c>
      <c r="L14" s="67" t="s">
        <v>1524</v>
      </c>
      <c r="M14" s="55"/>
      <c r="N14" s="55"/>
      <c r="O14" s="56"/>
      <c r="P14" s="67" t="s">
        <v>1552</v>
      </c>
    </row>
    <row r="15" spans="1:16" ht="43.2" x14ac:dyDescent="0.25">
      <c r="A15" s="48" t="s">
        <v>1484</v>
      </c>
      <c r="B15" s="49" t="s">
        <v>1496</v>
      </c>
      <c r="C15" s="47" t="s">
        <v>1469</v>
      </c>
      <c r="D15" s="52">
        <v>31472</v>
      </c>
      <c r="E15" s="58" t="s">
        <v>1462</v>
      </c>
      <c r="F15" s="49" t="s">
        <v>253</v>
      </c>
      <c r="G15" s="47" t="s">
        <v>1015</v>
      </c>
      <c r="H15" s="53" t="s">
        <v>487</v>
      </c>
      <c r="I15" s="80">
        <v>522</v>
      </c>
      <c r="J15" s="48" t="s">
        <v>1459</v>
      </c>
      <c r="K15" s="48" t="s">
        <v>1525</v>
      </c>
      <c r="L15" s="67" t="s">
        <v>1526</v>
      </c>
      <c r="M15" s="55"/>
      <c r="N15" s="55"/>
      <c r="O15" s="56"/>
      <c r="P15" s="67" t="s">
        <v>1553</v>
      </c>
    </row>
    <row r="16" spans="1:16" ht="28.8" x14ac:dyDescent="0.25">
      <c r="A16" s="46" t="s">
        <v>1489</v>
      </c>
      <c r="B16" s="49" t="s">
        <v>1496</v>
      </c>
      <c r="C16" s="58" t="s">
        <v>447</v>
      </c>
      <c r="D16" s="52">
        <v>32373</v>
      </c>
      <c r="E16" s="58" t="s">
        <v>448</v>
      </c>
      <c r="F16" s="47" t="s">
        <v>358</v>
      </c>
      <c r="G16" s="47" t="s">
        <v>978</v>
      </c>
      <c r="H16" s="50">
        <v>2.95</v>
      </c>
      <c r="I16" s="54">
        <v>302</v>
      </c>
      <c r="J16" s="48" t="s">
        <v>1136</v>
      </c>
      <c r="K16" s="48" t="s">
        <v>39</v>
      </c>
      <c r="L16" s="67" t="s">
        <v>1527</v>
      </c>
      <c r="M16" s="55"/>
      <c r="N16" s="55"/>
      <c r="O16" s="56"/>
      <c r="P16" s="59" t="s">
        <v>534</v>
      </c>
    </row>
    <row r="17" spans="1:16" ht="28.8" x14ac:dyDescent="0.25">
      <c r="A17" s="46" t="s">
        <v>1490</v>
      </c>
      <c r="B17" s="49" t="s">
        <v>1496</v>
      </c>
      <c r="C17" s="58" t="s">
        <v>310</v>
      </c>
      <c r="D17" s="52">
        <v>32373</v>
      </c>
      <c r="E17" s="58" t="s">
        <v>162</v>
      </c>
      <c r="F17" s="47" t="s">
        <v>358</v>
      </c>
      <c r="G17" s="47" t="s">
        <v>979</v>
      </c>
      <c r="H17" s="50">
        <v>2.95</v>
      </c>
      <c r="I17" s="54">
        <v>294</v>
      </c>
      <c r="J17" s="48" t="s">
        <v>723</v>
      </c>
      <c r="K17" s="48" t="s">
        <v>39</v>
      </c>
      <c r="L17" s="48" t="s">
        <v>1528</v>
      </c>
      <c r="M17" s="55"/>
      <c r="N17" s="55"/>
      <c r="O17" s="56"/>
      <c r="P17" s="49" t="s">
        <v>455</v>
      </c>
    </row>
    <row r="18" spans="1:16" ht="27" customHeight="1" x14ac:dyDescent="0.25">
      <c r="A18" s="46" t="s">
        <v>1491</v>
      </c>
      <c r="B18" s="49" t="s">
        <v>1496</v>
      </c>
      <c r="C18" s="58" t="s">
        <v>311</v>
      </c>
      <c r="D18" s="52">
        <v>32401</v>
      </c>
      <c r="E18" s="58" t="s">
        <v>8</v>
      </c>
      <c r="F18" s="47" t="s">
        <v>358</v>
      </c>
      <c r="G18" s="47" t="s">
        <v>984</v>
      </c>
      <c r="H18" s="50">
        <v>2.95</v>
      </c>
      <c r="I18" s="54">
        <v>247</v>
      </c>
      <c r="J18" s="48" t="s">
        <v>722</v>
      </c>
      <c r="K18" s="48" t="s">
        <v>9</v>
      </c>
      <c r="L18" s="48" t="s">
        <v>122</v>
      </c>
      <c r="M18" s="55"/>
      <c r="N18" s="55"/>
      <c r="O18" s="56"/>
      <c r="P18" s="49" t="s">
        <v>454</v>
      </c>
    </row>
    <row r="19" spans="1:16" ht="34.799999999999997" customHeight="1" x14ac:dyDescent="0.25">
      <c r="A19" s="46" t="s">
        <v>1492</v>
      </c>
      <c r="B19" s="49" t="s">
        <v>1496</v>
      </c>
      <c r="C19" s="58" t="s">
        <v>449</v>
      </c>
      <c r="D19" s="52">
        <v>32583</v>
      </c>
      <c r="E19" s="58" t="s">
        <v>8</v>
      </c>
      <c r="F19" s="58" t="s">
        <v>475</v>
      </c>
      <c r="G19" s="47" t="s">
        <v>985</v>
      </c>
      <c r="H19" s="50">
        <v>2.95</v>
      </c>
      <c r="I19" s="54">
        <v>285</v>
      </c>
      <c r="J19" s="48" t="s">
        <v>1137</v>
      </c>
      <c r="K19" s="48" t="s">
        <v>23</v>
      </c>
      <c r="L19" s="48" t="s">
        <v>33</v>
      </c>
      <c r="M19" s="55"/>
      <c r="N19" s="55"/>
      <c r="O19" s="56"/>
      <c r="P19" s="49" t="s">
        <v>456</v>
      </c>
    </row>
    <row r="20" spans="1:16" ht="33.6" customHeight="1" x14ac:dyDescent="0.25">
      <c r="A20" s="46" t="s">
        <v>1493</v>
      </c>
      <c r="B20" s="49" t="s">
        <v>1496</v>
      </c>
      <c r="C20" s="58" t="s">
        <v>453</v>
      </c>
      <c r="D20" s="52">
        <v>32583</v>
      </c>
      <c r="E20" s="58" t="s">
        <v>450</v>
      </c>
      <c r="F20" s="47" t="s">
        <v>358</v>
      </c>
      <c r="G20" s="47" t="s">
        <v>986</v>
      </c>
      <c r="H20" s="50">
        <v>2.95</v>
      </c>
      <c r="I20" s="54">
        <v>323</v>
      </c>
      <c r="J20" s="48" t="s">
        <v>1138</v>
      </c>
      <c r="K20" s="48" t="s">
        <v>23</v>
      </c>
      <c r="L20" s="48" t="s">
        <v>33</v>
      </c>
      <c r="M20" s="55"/>
      <c r="N20" s="55"/>
      <c r="O20" s="56"/>
      <c r="P20" s="49" t="s">
        <v>457</v>
      </c>
    </row>
    <row r="21" spans="1:16" ht="28.8" x14ac:dyDescent="0.25">
      <c r="A21" s="46" t="s">
        <v>1494</v>
      </c>
      <c r="B21" s="49" t="s">
        <v>1496</v>
      </c>
      <c r="C21" s="58" t="s">
        <v>312</v>
      </c>
      <c r="D21" s="52">
        <v>32646</v>
      </c>
      <c r="E21" s="58" t="s">
        <v>1462</v>
      </c>
      <c r="F21" s="58" t="s">
        <v>458</v>
      </c>
      <c r="G21" s="47" t="s">
        <v>985</v>
      </c>
      <c r="H21" s="50">
        <v>2.95</v>
      </c>
      <c r="I21" s="54">
        <v>250</v>
      </c>
      <c r="J21" s="48" t="s">
        <v>721</v>
      </c>
      <c r="K21" s="48" t="s">
        <v>13</v>
      </c>
      <c r="L21" s="48" t="s">
        <v>14</v>
      </c>
      <c r="M21" s="55"/>
      <c r="N21" s="55"/>
      <c r="O21" s="56"/>
      <c r="P21" s="49" t="s">
        <v>456</v>
      </c>
    </row>
    <row r="22" spans="1:16" ht="28.8" x14ac:dyDescent="0.25">
      <c r="A22" s="46" t="s">
        <v>1495</v>
      </c>
      <c r="B22" s="49" t="s">
        <v>1496</v>
      </c>
      <c r="C22" s="58" t="s">
        <v>451</v>
      </c>
      <c r="D22" s="52">
        <v>32646</v>
      </c>
      <c r="E22" s="47" t="s">
        <v>8</v>
      </c>
      <c r="F22" s="58" t="s">
        <v>452</v>
      </c>
      <c r="G22" s="47" t="s">
        <v>979</v>
      </c>
      <c r="H22" s="50">
        <v>2.95</v>
      </c>
      <c r="I22" s="54">
        <v>253</v>
      </c>
      <c r="J22" s="47" t="s">
        <v>1139</v>
      </c>
      <c r="K22" s="47" t="s">
        <v>13</v>
      </c>
      <c r="L22" s="47" t="s">
        <v>75</v>
      </c>
      <c r="M22" s="55"/>
      <c r="N22" s="55"/>
      <c r="O22" s="56"/>
      <c r="P22" s="49" t="s">
        <v>455</v>
      </c>
    </row>
    <row r="23" spans="1:16" ht="43.2" x14ac:dyDescent="0.25">
      <c r="A23" s="46" t="s">
        <v>1486</v>
      </c>
      <c r="B23" s="49" t="s">
        <v>1496</v>
      </c>
      <c r="C23" s="47" t="s">
        <v>478</v>
      </c>
      <c r="D23" s="52">
        <v>44434</v>
      </c>
      <c r="E23" s="47" t="s">
        <v>8</v>
      </c>
      <c r="F23" s="49" t="s">
        <v>253</v>
      </c>
      <c r="G23" s="47" t="s">
        <v>987</v>
      </c>
      <c r="H23" s="50">
        <v>25</v>
      </c>
      <c r="I23" s="47">
        <v>551</v>
      </c>
      <c r="J23" s="47" t="s">
        <v>755</v>
      </c>
      <c r="K23" s="47" t="s">
        <v>346</v>
      </c>
      <c r="L23" s="58" t="s">
        <v>1531</v>
      </c>
      <c r="M23" s="55"/>
      <c r="N23" s="55"/>
      <c r="O23" s="56"/>
      <c r="P23" s="58" t="s">
        <v>787</v>
      </c>
    </row>
    <row r="24" spans="1:16" ht="43.2" x14ac:dyDescent="0.25">
      <c r="A24" s="46" t="s">
        <v>1534</v>
      </c>
      <c r="B24" s="49" t="s">
        <v>1496</v>
      </c>
      <c r="C24" s="47" t="s">
        <v>479</v>
      </c>
      <c r="D24" s="52">
        <v>44434</v>
      </c>
      <c r="E24" s="47" t="s">
        <v>8</v>
      </c>
      <c r="F24" s="49" t="s">
        <v>253</v>
      </c>
      <c r="G24" s="47" t="s">
        <v>988</v>
      </c>
      <c r="H24" s="50">
        <v>25</v>
      </c>
      <c r="I24" s="47">
        <v>467</v>
      </c>
      <c r="J24" s="47" t="s">
        <v>756</v>
      </c>
      <c r="K24" s="67" t="s">
        <v>1519</v>
      </c>
      <c r="L24" s="58" t="s">
        <v>1532</v>
      </c>
      <c r="M24" s="55"/>
      <c r="N24" s="55"/>
      <c r="O24" s="56"/>
      <c r="P24" s="58" t="s">
        <v>788</v>
      </c>
    </row>
    <row r="25" spans="1:16" ht="25.2" customHeight="1" x14ac:dyDescent="0.25">
      <c r="A25" s="48" t="s">
        <v>1487</v>
      </c>
      <c r="B25" s="48" t="s">
        <v>505</v>
      </c>
      <c r="C25" s="47" t="s">
        <v>496</v>
      </c>
      <c r="D25" s="52">
        <v>44868</v>
      </c>
      <c r="E25" s="47" t="s">
        <v>38</v>
      </c>
      <c r="F25" s="47" t="s">
        <v>477</v>
      </c>
      <c r="G25" s="47" t="s">
        <v>989</v>
      </c>
      <c r="H25" s="50">
        <v>30</v>
      </c>
      <c r="I25" s="47">
        <v>210</v>
      </c>
      <c r="J25" s="47" t="s">
        <v>766</v>
      </c>
      <c r="K25" s="47" t="s">
        <v>39</v>
      </c>
      <c r="L25" s="47" t="s">
        <v>1529</v>
      </c>
      <c r="M25" s="55"/>
      <c r="N25" s="55"/>
      <c r="O25" s="56"/>
      <c r="P25" s="47" t="s">
        <v>489</v>
      </c>
    </row>
    <row r="26" spans="1:16" ht="28.8" x14ac:dyDescent="0.25">
      <c r="A26" s="48" t="s">
        <v>1488</v>
      </c>
      <c r="B26" s="48" t="s">
        <v>505</v>
      </c>
      <c r="C26" s="47" t="s">
        <v>495</v>
      </c>
      <c r="D26" s="52">
        <v>45253</v>
      </c>
      <c r="E26" s="47" t="s">
        <v>264</v>
      </c>
      <c r="F26" s="47" t="s">
        <v>477</v>
      </c>
      <c r="G26" s="47" t="s">
        <v>1619</v>
      </c>
      <c r="H26" s="50">
        <v>30</v>
      </c>
      <c r="I26" s="54">
        <v>214</v>
      </c>
      <c r="J26" s="48" t="s">
        <v>769</v>
      </c>
      <c r="K26" s="48" t="s">
        <v>267</v>
      </c>
      <c r="L26" s="48" t="s">
        <v>268</v>
      </c>
      <c r="M26" s="55"/>
      <c r="N26" s="55"/>
      <c r="O26" s="56"/>
      <c r="P26" s="58" t="s">
        <v>1660</v>
      </c>
    </row>
    <row r="27" spans="1:16" ht="28.8" x14ac:dyDescent="0.25">
      <c r="A27" s="49" t="s">
        <v>253</v>
      </c>
      <c r="B27" s="49" t="s">
        <v>1497</v>
      </c>
      <c r="C27" s="47" t="s">
        <v>421</v>
      </c>
      <c r="D27" s="52">
        <v>28095</v>
      </c>
      <c r="E27" s="58" t="s">
        <v>422</v>
      </c>
      <c r="F27" s="47" t="s">
        <v>344</v>
      </c>
      <c r="G27" s="47" t="s">
        <v>1605</v>
      </c>
      <c r="H27" s="50">
        <v>0.6</v>
      </c>
      <c r="I27" s="47">
        <v>128</v>
      </c>
      <c r="J27" s="47" t="s">
        <v>725</v>
      </c>
      <c r="K27" s="49" t="s">
        <v>253</v>
      </c>
      <c r="L27" s="49" t="s">
        <v>253</v>
      </c>
      <c r="M27" s="55"/>
      <c r="N27" s="55"/>
      <c r="O27" s="56"/>
      <c r="P27" s="58" t="s">
        <v>785</v>
      </c>
    </row>
    <row r="28" spans="1:16" ht="43.2" x14ac:dyDescent="0.25">
      <c r="A28" s="49" t="s">
        <v>253</v>
      </c>
      <c r="B28" s="49" t="s">
        <v>1506</v>
      </c>
      <c r="C28" s="47" t="s">
        <v>423</v>
      </c>
      <c r="D28" s="52">
        <v>28856</v>
      </c>
      <c r="E28" s="47" t="s">
        <v>8</v>
      </c>
      <c r="F28" s="47" t="s">
        <v>358</v>
      </c>
      <c r="G28" s="47" t="s">
        <v>1612</v>
      </c>
      <c r="H28" s="50">
        <v>0.95</v>
      </c>
      <c r="I28" s="47">
        <v>96</v>
      </c>
      <c r="J28" s="47" t="s">
        <v>724</v>
      </c>
      <c r="K28" s="49" t="s">
        <v>253</v>
      </c>
      <c r="L28" s="49" t="s">
        <v>253</v>
      </c>
      <c r="M28" s="55"/>
      <c r="N28" s="55"/>
      <c r="O28" s="56"/>
      <c r="P28" s="58" t="s">
        <v>1659</v>
      </c>
    </row>
    <row r="29" spans="1:16" ht="28.8" x14ac:dyDescent="0.25">
      <c r="A29" s="49" t="s">
        <v>253</v>
      </c>
      <c r="B29" s="49" t="s">
        <v>1506</v>
      </c>
      <c r="C29" s="58" t="s">
        <v>522</v>
      </c>
      <c r="D29" s="52">
        <v>29123</v>
      </c>
      <c r="E29" s="47" t="s">
        <v>8</v>
      </c>
      <c r="F29" s="47" t="s">
        <v>358</v>
      </c>
      <c r="G29" s="47" t="s">
        <v>1612</v>
      </c>
      <c r="H29" s="50">
        <v>0.85</v>
      </c>
      <c r="I29" s="47">
        <v>95</v>
      </c>
      <c r="J29" s="47" t="s">
        <v>1142</v>
      </c>
      <c r="K29" s="49" t="s">
        <v>253</v>
      </c>
      <c r="L29" s="47" t="s">
        <v>1530</v>
      </c>
      <c r="M29" s="55"/>
      <c r="N29" s="55"/>
      <c r="O29" s="56"/>
      <c r="P29" s="49" t="s">
        <v>523</v>
      </c>
    </row>
    <row r="30" spans="1:16" ht="28.8" x14ac:dyDescent="0.25">
      <c r="A30" s="49" t="s">
        <v>1499</v>
      </c>
      <c r="B30" s="49" t="s">
        <v>1497</v>
      </c>
      <c r="C30" s="58" t="s">
        <v>526</v>
      </c>
      <c r="D30" s="52">
        <v>29860</v>
      </c>
      <c r="E30" s="47" t="s">
        <v>420</v>
      </c>
      <c r="F30" s="47" t="s">
        <v>380</v>
      </c>
      <c r="G30" s="47" t="s">
        <v>965</v>
      </c>
      <c r="H30" s="50">
        <v>1.25</v>
      </c>
      <c r="I30" s="47">
        <v>128</v>
      </c>
      <c r="J30" s="47" t="s">
        <v>1143</v>
      </c>
      <c r="K30" s="49" t="s">
        <v>253</v>
      </c>
      <c r="L30" s="49" t="s">
        <v>253</v>
      </c>
      <c r="M30" s="55"/>
      <c r="N30" s="55"/>
      <c r="O30" s="56"/>
      <c r="P30" s="49" t="s">
        <v>525</v>
      </c>
    </row>
    <row r="31" spans="1:16" ht="28.8" x14ac:dyDescent="0.25">
      <c r="A31" s="49" t="s">
        <v>1500</v>
      </c>
      <c r="B31" s="49" t="s">
        <v>1497</v>
      </c>
      <c r="C31" s="58" t="s">
        <v>527</v>
      </c>
      <c r="D31" s="52">
        <v>29874</v>
      </c>
      <c r="E31" s="47" t="s">
        <v>420</v>
      </c>
      <c r="F31" s="47" t="s">
        <v>380</v>
      </c>
      <c r="G31" s="47" t="s">
        <v>1015</v>
      </c>
      <c r="H31" s="50">
        <v>1.25</v>
      </c>
      <c r="I31" s="47">
        <v>140</v>
      </c>
      <c r="J31" s="47" t="s">
        <v>1145</v>
      </c>
      <c r="K31" s="49" t="s">
        <v>253</v>
      </c>
      <c r="L31" s="49" t="s">
        <v>253</v>
      </c>
      <c r="M31" s="55"/>
      <c r="N31" s="55"/>
      <c r="O31" s="56"/>
      <c r="P31" s="49" t="s">
        <v>530</v>
      </c>
    </row>
    <row r="32" spans="1:16" ht="28.8" x14ac:dyDescent="0.25">
      <c r="A32" s="49" t="s">
        <v>253</v>
      </c>
      <c r="B32" s="49" t="s">
        <v>1497</v>
      </c>
      <c r="C32" s="47" t="s">
        <v>1306</v>
      </c>
      <c r="D32" s="81">
        <v>31603</v>
      </c>
      <c r="E32" s="58" t="s">
        <v>1307</v>
      </c>
      <c r="F32" s="47" t="s">
        <v>571</v>
      </c>
      <c r="G32" s="47" t="s">
        <v>965</v>
      </c>
      <c r="H32" s="50">
        <v>1.6</v>
      </c>
      <c r="I32" s="47">
        <v>160</v>
      </c>
      <c r="J32" s="47" t="s">
        <v>1308</v>
      </c>
      <c r="K32" s="49" t="s">
        <v>253</v>
      </c>
      <c r="L32" s="49" t="s">
        <v>253</v>
      </c>
      <c r="M32" s="55"/>
      <c r="N32" s="55"/>
      <c r="O32" s="56"/>
      <c r="P32" s="58" t="s">
        <v>1334</v>
      </c>
    </row>
    <row r="33" spans="1:16" ht="28.8" x14ac:dyDescent="0.25">
      <c r="A33" s="49" t="s">
        <v>1501</v>
      </c>
      <c r="B33" s="49" t="s">
        <v>1497</v>
      </c>
      <c r="C33" s="58" t="s">
        <v>528</v>
      </c>
      <c r="D33" s="81">
        <v>32813</v>
      </c>
      <c r="E33" s="47" t="s">
        <v>420</v>
      </c>
      <c r="F33" s="47" t="s">
        <v>365</v>
      </c>
      <c r="G33" s="47" t="s">
        <v>616</v>
      </c>
      <c r="H33" s="50">
        <v>1.99</v>
      </c>
      <c r="I33" s="47">
        <v>177</v>
      </c>
      <c r="J33" s="47" t="s">
        <v>1144</v>
      </c>
      <c r="K33" s="49" t="s">
        <v>253</v>
      </c>
      <c r="L33" s="49" t="s">
        <v>253</v>
      </c>
      <c r="M33" s="55"/>
      <c r="N33" s="55"/>
      <c r="O33" s="56"/>
      <c r="P33" s="47" t="s">
        <v>524</v>
      </c>
    </row>
    <row r="34" spans="1:16" ht="14.4" x14ac:dyDescent="0.25">
      <c r="A34" s="49" t="s">
        <v>1502</v>
      </c>
      <c r="B34" s="49" t="s">
        <v>1497</v>
      </c>
      <c r="C34" s="47" t="s">
        <v>1646</v>
      </c>
      <c r="D34" s="81">
        <v>33563</v>
      </c>
      <c r="E34" s="47" t="s">
        <v>420</v>
      </c>
      <c r="F34" s="47" t="s">
        <v>365</v>
      </c>
      <c r="G34" s="47" t="s">
        <v>616</v>
      </c>
      <c r="H34" s="50">
        <v>3.5</v>
      </c>
      <c r="I34" s="47">
        <v>256</v>
      </c>
      <c r="J34" s="47" t="s">
        <v>1146</v>
      </c>
      <c r="K34" s="49" t="s">
        <v>253</v>
      </c>
      <c r="L34" s="49" t="s">
        <v>253</v>
      </c>
      <c r="M34" s="55"/>
      <c r="N34" s="55"/>
      <c r="O34" s="56"/>
      <c r="P34" s="49" t="s">
        <v>531</v>
      </c>
    </row>
    <row r="35" spans="1:16" ht="14.4" x14ac:dyDescent="0.25">
      <c r="A35" s="49" t="s">
        <v>1503</v>
      </c>
      <c r="B35" s="49" t="s">
        <v>1497</v>
      </c>
      <c r="C35" s="47" t="s">
        <v>529</v>
      </c>
      <c r="D35" s="81">
        <v>33927</v>
      </c>
      <c r="E35" s="47" t="s">
        <v>420</v>
      </c>
      <c r="F35" s="47" t="s">
        <v>365</v>
      </c>
      <c r="G35" s="47" t="s">
        <v>616</v>
      </c>
      <c r="H35" s="50">
        <v>4.99</v>
      </c>
      <c r="I35" s="47">
        <v>480</v>
      </c>
      <c r="J35" s="47" t="s">
        <v>1147</v>
      </c>
      <c r="K35" s="49" t="s">
        <v>253</v>
      </c>
      <c r="L35" s="49" t="s">
        <v>253</v>
      </c>
      <c r="M35" s="55"/>
      <c r="N35" s="55"/>
      <c r="O35" s="56"/>
      <c r="P35" s="47" t="s">
        <v>1337</v>
      </c>
    </row>
    <row r="36" spans="1:16" ht="14.4" x14ac:dyDescent="0.25">
      <c r="A36" s="47" t="s">
        <v>1295</v>
      </c>
      <c r="B36" s="47" t="s">
        <v>1498</v>
      </c>
      <c r="C36" s="47" t="s">
        <v>1288</v>
      </c>
      <c r="D36" s="81">
        <v>29930</v>
      </c>
      <c r="E36" s="47" t="s">
        <v>1289</v>
      </c>
      <c r="F36" s="47" t="s">
        <v>571</v>
      </c>
      <c r="G36" s="47" t="s">
        <v>965</v>
      </c>
      <c r="H36" s="50">
        <v>1.25</v>
      </c>
      <c r="I36" s="47">
        <v>144</v>
      </c>
      <c r="J36" s="47" t="s">
        <v>1290</v>
      </c>
      <c r="K36" s="49" t="s">
        <v>253</v>
      </c>
      <c r="L36" s="49" t="s">
        <v>253</v>
      </c>
      <c r="M36" s="55"/>
      <c r="N36" s="55"/>
      <c r="O36" s="56"/>
      <c r="P36" s="47" t="s">
        <v>1333</v>
      </c>
    </row>
    <row r="37" spans="1:16" ht="14.4" x14ac:dyDescent="0.25">
      <c r="A37" s="47" t="s">
        <v>1296</v>
      </c>
      <c r="B37" s="47" t="s">
        <v>1498</v>
      </c>
      <c r="C37" s="47" t="s">
        <v>1291</v>
      </c>
      <c r="D37" s="81">
        <v>30658</v>
      </c>
      <c r="E37" s="47" t="s">
        <v>1289</v>
      </c>
      <c r="F37" s="47" t="s">
        <v>571</v>
      </c>
      <c r="G37" s="47" t="s">
        <v>965</v>
      </c>
      <c r="H37" s="50">
        <v>1.35</v>
      </c>
      <c r="I37" s="47">
        <v>144</v>
      </c>
      <c r="J37" s="47" t="s">
        <v>1292</v>
      </c>
      <c r="K37" s="49" t="s">
        <v>253</v>
      </c>
      <c r="L37" s="49" t="s">
        <v>253</v>
      </c>
      <c r="M37" s="55"/>
      <c r="N37" s="55"/>
      <c r="O37" s="56"/>
      <c r="P37" s="47" t="s">
        <v>1332</v>
      </c>
    </row>
    <row r="38" spans="1:16" ht="14.4" x14ac:dyDescent="0.25">
      <c r="A38" s="47" t="s">
        <v>1297</v>
      </c>
      <c r="B38" s="47" t="s">
        <v>1498</v>
      </c>
      <c r="C38" s="47" t="s">
        <v>1293</v>
      </c>
      <c r="D38" s="81">
        <v>31334</v>
      </c>
      <c r="E38" s="47" t="s">
        <v>1289</v>
      </c>
      <c r="F38" s="47" t="s">
        <v>571</v>
      </c>
      <c r="G38" s="47" t="s">
        <v>965</v>
      </c>
      <c r="H38" s="50">
        <v>1.5</v>
      </c>
      <c r="I38" s="47">
        <v>144</v>
      </c>
      <c r="J38" s="47" t="s">
        <v>1294</v>
      </c>
      <c r="K38" s="49" t="s">
        <v>253</v>
      </c>
      <c r="L38" s="49" t="s">
        <v>253</v>
      </c>
      <c r="M38" s="55"/>
      <c r="N38" s="55"/>
      <c r="O38" s="56"/>
      <c r="P38" s="47" t="s">
        <v>1331</v>
      </c>
    </row>
    <row r="39" spans="1:16" ht="14.4" x14ac:dyDescent="0.25">
      <c r="A39" s="49" t="s">
        <v>1535</v>
      </c>
      <c r="B39" s="47" t="s">
        <v>1498</v>
      </c>
      <c r="C39" s="47" t="s">
        <v>1299</v>
      </c>
      <c r="D39" s="81">
        <v>30294</v>
      </c>
      <c r="E39" s="47" t="s">
        <v>1289</v>
      </c>
      <c r="F39" s="47" t="s">
        <v>571</v>
      </c>
      <c r="G39" s="47" t="s">
        <v>965</v>
      </c>
      <c r="H39" s="50">
        <v>1.25</v>
      </c>
      <c r="I39" s="47">
        <v>112</v>
      </c>
      <c r="J39" s="47" t="s">
        <v>1298</v>
      </c>
      <c r="K39" s="49" t="s">
        <v>253</v>
      </c>
      <c r="L39" s="49" t="s">
        <v>253</v>
      </c>
      <c r="M39" s="55"/>
      <c r="N39" s="55"/>
      <c r="O39" s="56"/>
      <c r="P39" s="47" t="s">
        <v>1326</v>
      </c>
    </row>
    <row r="40" spans="1:16" ht="14.4" x14ac:dyDescent="0.25">
      <c r="A40" s="49" t="s">
        <v>1536</v>
      </c>
      <c r="B40" s="47" t="s">
        <v>1498</v>
      </c>
      <c r="C40" s="47" t="s">
        <v>1327</v>
      </c>
      <c r="D40" s="81">
        <v>31001</v>
      </c>
      <c r="E40" s="47" t="s">
        <v>1328</v>
      </c>
      <c r="F40" s="47" t="s">
        <v>571</v>
      </c>
      <c r="G40" s="47" t="s">
        <v>1022</v>
      </c>
      <c r="H40" s="50">
        <v>1.25</v>
      </c>
      <c r="I40" s="47">
        <v>128</v>
      </c>
      <c r="J40" s="47" t="s">
        <v>1329</v>
      </c>
      <c r="K40" s="49" t="s">
        <v>253</v>
      </c>
      <c r="L40" s="49" t="s">
        <v>253</v>
      </c>
      <c r="M40" s="55"/>
      <c r="N40" s="55"/>
      <c r="O40" s="56"/>
      <c r="P40" s="47" t="s">
        <v>1330</v>
      </c>
    </row>
    <row r="41" spans="1:16" ht="28.2" customHeight="1" x14ac:dyDescent="0.25">
      <c r="A41" s="49" t="s">
        <v>1303</v>
      </c>
      <c r="B41" s="49" t="s">
        <v>1497</v>
      </c>
      <c r="C41" s="47" t="s">
        <v>1301</v>
      </c>
      <c r="D41" s="81">
        <v>27699</v>
      </c>
      <c r="E41" s="47" t="s">
        <v>8</v>
      </c>
      <c r="F41" s="47" t="s">
        <v>344</v>
      </c>
      <c r="G41" s="58" t="s">
        <v>1622</v>
      </c>
      <c r="H41" s="50">
        <v>0.5</v>
      </c>
      <c r="I41" s="47">
        <v>64</v>
      </c>
      <c r="J41" s="47" t="s">
        <v>1300</v>
      </c>
      <c r="K41" s="47" t="s">
        <v>13</v>
      </c>
      <c r="L41" s="49" t="s">
        <v>253</v>
      </c>
      <c r="M41" s="55"/>
      <c r="N41" s="55"/>
      <c r="O41" s="56"/>
      <c r="P41" s="47" t="s">
        <v>1412</v>
      </c>
    </row>
    <row r="42" spans="1:16" ht="14.4" x14ac:dyDescent="0.25">
      <c r="A42" s="49" t="s">
        <v>1304</v>
      </c>
      <c r="B42" s="49" t="s">
        <v>1497</v>
      </c>
      <c r="C42" s="47" t="s">
        <v>1302</v>
      </c>
      <c r="D42" s="81">
        <v>28418</v>
      </c>
      <c r="E42" s="47" t="s">
        <v>8</v>
      </c>
      <c r="F42" s="47" t="s">
        <v>344</v>
      </c>
      <c r="G42" s="47" t="s">
        <v>1613</v>
      </c>
      <c r="H42" s="50">
        <v>0.7</v>
      </c>
      <c r="I42" s="47">
        <v>64</v>
      </c>
      <c r="J42" s="47" t="s">
        <v>1305</v>
      </c>
      <c r="K42" s="47" t="s">
        <v>13</v>
      </c>
      <c r="L42" s="49" t="s">
        <v>253</v>
      </c>
      <c r="M42" s="55"/>
      <c r="N42" s="55"/>
      <c r="O42" s="56"/>
      <c r="P42" s="47" t="s">
        <v>1413</v>
      </c>
    </row>
    <row r="43" spans="1:16" ht="14.4" x14ac:dyDescent="0.25">
      <c r="A43" s="47" t="s">
        <v>1320</v>
      </c>
      <c r="B43" s="47" t="s">
        <v>1504</v>
      </c>
      <c r="C43" s="47" t="s">
        <v>1309</v>
      </c>
      <c r="D43" s="81">
        <v>28446</v>
      </c>
      <c r="E43" s="47" t="s">
        <v>1310</v>
      </c>
      <c r="F43" s="47" t="s">
        <v>373</v>
      </c>
      <c r="G43" s="47" t="s">
        <v>1605</v>
      </c>
      <c r="H43" s="50">
        <v>0.75</v>
      </c>
      <c r="I43" s="47">
        <v>64</v>
      </c>
      <c r="J43" s="47" t="s">
        <v>1311</v>
      </c>
      <c r="K43" s="47" t="s">
        <v>13</v>
      </c>
      <c r="L43" s="49" t="s">
        <v>253</v>
      </c>
      <c r="M43" s="55"/>
      <c r="N43" s="55"/>
      <c r="O43" s="56"/>
      <c r="P43" s="47" t="s">
        <v>1415</v>
      </c>
    </row>
    <row r="44" spans="1:16" ht="14.4" x14ac:dyDescent="0.25">
      <c r="A44" s="47" t="s">
        <v>1321</v>
      </c>
      <c r="B44" s="47" t="s">
        <v>1504</v>
      </c>
      <c r="C44" s="47" t="s">
        <v>1312</v>
      </c>
      <c r="D44" s="81">
        <v>28446</v>
      </c>
      <c r="E44" s="47" t="s">
        <v>1310</v>
      </c>
      <c r="F44" s="47" t="s">
        <v>373</v>
      </c>
      <c r="G44" s="47" t="s">
        <v>1623</v>
      </c>
      <c r="H44" s="50">
        <v>0.75</v>
      </c>
      <c r="I44" s="47">
        <v>64</v>
      </c>
      <c r="J44" s="47" t="s">
        <v>1313</v>
      </c>
      <c r="K44" s="47" t="s">
        <v>13</v>
      </c>
      <c r="L44" s="49" t="s">
        <v>253</v>
      </c>
      <c r="M44" s="55"/>
      <c r="N44" s="55"/>
      <c r="O44" s="56"/>
      <c r="P44" s="47" t="s">
        <v>1415</v>
      </c>
    </row>
    <row r="45" spans="1:16" ht="14.4" x14ac:dyDescent="0.25">
      <c r="A45" s="47" t="s">
        <v>1322</v>
      </c>
      <c r="B45" s="47" t="s">
        <v>1504</v>
      </c>
      <c r="C45" s="47" t="s">
        <v>1314</v>
      </c>
      <c r="D45" s="81">
        <v>28446</v>
      </c>
      <c r="E45" s="47" t="s">
        <v>1310</v>
      </c>
      <c r="F45" s="47" t="s">
        <v>373</v>
      </c>
      <c r="G45" s="47" t="s">
        <v>1617</v>
      </c>
      <c r="H45" s="50">
        <v>0.75</v>
      </c>
      <c r="I45" s="47">
        <v>64</v>
      </c>
      <c r="J45" s="47" t="s">
        <v>1315</v>
      </c>
      <c r="K45" s="47" t="s">
        <v>13</v>
      </c>
      <c r="L45" s="49" t="s">
        <v>253</v>
      </c>
      <c r="M45" s="55"/>
      <c r="N45" s="55"/>
      <c r="O45" s="56"/>
      <c r="P45" s="47" t="s">
        <v>1415</v>
      </c>
    </row>
    <row r="46" spans="1:16" ht="14.4" x14ac:dyDescent="0.25">
      <c r="A46" s="47" t="s">
        <v>1323</v>
      </c>
      <c r="B46" s="47" t="s">
        <v>1504</v>
      </c>
      <c r="C46" s="47" t="s">
        <v>1316</v>
      </c>
      <c r="D46" s="81">
        <v>28537</v>
      </c>
      <c r="E46" s="47" t="s">
        <v>1310</v>
      </c>
      <c r="F46" s="47" t="s">
        <v>373</v>
      </c>
      <c r="G46" s="47" t="s">
        <v>1606</v>
      </c>
      <c r="H46" s="50">
        <v>0.75</v>
      </c>
      <c r="I46" s="47">
        <v>64</v>
      </c>
      <c r="J46" s="47" t="s">
        <v>1317</v>
      </c>
      <c r="K46" s="47" t="s">
        <v>13</v>
      </c>
      <c r="L46" s="49" t="s">
        <v>253</v>
      </c>
      <c r="M46" s="55"/>
      <c r="N46" s="55"/>
      <c r="O46" s="56"/>
      <c r="P46" s="47" t="s">
        <v>1415</v>
      </c>
    </row>
    <row r="47" spans="1:16" ht="28.8" x14ac:dyDescent="0.25">
      <c r="A47" s="47" t="s">
        <v>1324</v>
      </c>
      <c r="B47" s="47" t="s">
        <v>1504</v>
      </c>
      <c r="C47" s="58" t="s">
        <v>1318</v>
      </c>
      <c r="D47" s="81">
        <v>28600</v>
      </c>
      <c r="E47" s="47" t="s">
        <v>1310</v>
      </c>
      <c r="F47" s="47" t="s">
        <v>373</v>
      </c>
      <c r="G47" s="47" t="s">
        <v>1617</v>
      </c>
      <c r="H47" s="50">
        <v>0.75</v>
      </c>
      <c r="I47" s="47">
        <v>64</v>
      </c>
      <c r="J47" s="47" t="s">
        <v>1319</v>
      </c>
      <c r="K47" s="47" t="s">
        <v>13</v>
      </c>
      <c r="L47" s="49" t="s">
        <v>253</v>
      </c>
      <c r="M47" s="55"/>
      <c r="N47" s="55"/>
      <c r="O47" s="56"/>
      <c r="P47" s="47" t="s">
        <v>1414</v>
      </c>
    </row>
    <row r="48" spans="1:16" ht="28.8" x14ac:dyDescent="0.25">
      <c r="A48" s="47" t="s">
        <v>1336</v>
      </c>
      <c r="B48" s="47" t="s">
        <v>1504</v>
      </c>
      <c r="C48" s="47" t="s">
        <v>1335</v>
      </c>
      <c r="D48" s="81">
        <v>44651</v>
      </c>
      <c r="E48" s="47" t="s">
        <v>1310</v>
      </c>
      <c r="F48" s="47" t="s">
        <v>373</v>
      </c>
      <c r="G48" s="47" t="s">
        <v>1624</v>
      </c>
      <c r="H48" s="50">
        <v>0</v>
      </c>
      <c r="I48" s="47">
        <v>64</v>
      </c>
      <c r="J48" s="47" t="s">
        <v>571</v>
      </c>
      <c r="K48" s="47" t="s">
        <v>13</v>
      </c>
      <c r="L48" s="49" t="s">
        <v>253</v>
      </c>
      <c r="M48" s="55"/>
      <c r="N48" s="55"/>
      <c r="O48" s="56"/>
      <c r="P48" s="58" t="s">
        <v>1411</v>
      </c>
    </row>
    <row r="49" spans="1:16" ht="19.2" customHeight="1" x14ac:dyDescent="0.25">
      <c r="A49" s="49" t="s">
        <v>253</v>
      </c>
      <c r="B49" s="47" t="s">
        <v>1504</v>
      </c>
      <c r="C49" s="47" t="s">
        <v>1338</v>
      </c>
      <c r="D49" s="81">
        <v>28110</v>
      </c>
      <c r="E49" s="47" t="s">
        <v>8</v>
      </c>
      <c r="F49" s="47" t="s">
        <v>1342</v>
      </c>
      <c r="G49" s="47" t="s">
        <v>1613</v>
      </c>
      <c r="H49" s="50">
        <v>0.75</v>
      </c>
      <c r="I49" s="47">
        <v>64</v>
      </c>
      <c r="J49" s="47" t="s">
        <v>1341</v>
      </c>
      <c r="K49" s="47" t="s">
        <v>13</v>
      </c>
      <c r="L49" s="49" t="s">
        <v>253</v>
      </c>
      <c r="M49" s="55"/>
      <c r="N49" s="55"/>
      <c r="O49" s="56"/>
      <c r="P49" s="47" t="s">
        <v>1410</v>
      </c>
    </row>
    <row r="50" spans="1:16" ht="22.2" customHeight="1" x14ac:dyDescent="0.25">
      <c r="A50" s="47" t="s">
        <v>1423</v>
      </c>
      <c r="B50" s="47" t="s">
        <v>505</v>
      </c>
      <c r="C50" s="47" t="s">
        <v>1422</v>
      </c>
      <c r="D50" s="81">
        <v>29221</v>
      </c>
      <c r="E50" s="47" t="s">
        <v>8</v>
      </c>
      <c r="F50" s="47" t="s">
        <v>1425</v>
      </c>
      <c r="G50" s="47" t="s">
        <v>1612</v>
      </c>
      <c r="H50" s="50">
        <v>0.75</v>
      </c>
      <c r="I50" s="47">
        <v>80</v>
      </c>
      <c r="J50" s="47" t="s">
        <v>1427</v>
      </c>
      <c r="K50" s="47" t="s">
        <v>13</v>
      </c>
      <c r="L50" s="47" t="s">
        <v>84</v>
      </c>
      <c r="M50" s="55"/>
      <c r="N50" s="55"/>
      <c r="O50" s="56"/>
      <c r="P50" s="47" t="s">
        <v>1426</v>
      </c>
    </row>
    <row r="51" spans="1:16" ht="28.8" x14ac:dyDescent="0.25">
      <c r="A51" s="47" t="s">
        <v>1424</v>
      </c>
      <c r="B51" s="47" t="s">
        <v>505</v>
      </c>
      <c r="C51" s="47" t="s">
        <v>1421</v>
      </c>
      <c r="D51" s="81">
        <v>29526</v>
      </c>
      <c r="E51" s="47" t="s">
        <v>8</v>
      </c>
      <c r="F51" s="47" t="s">
        <v>1425</v>
      </c>
      <c r="G51" s="58" t="s">
        <v>1625</v>
      </c>
      <c r="H51" s="50">
        <v>0.85</v>
      </c>
      <c r="I51" s="47">
        <v>80</v>
      </c>
      <c r="J51" s="47" t="s">
        <v>690</v>
      </c>
      <c r="K51" s="47" t="s">
        <v>13</v>
      </c>
      <c r="L51" s="47" t="s">
        <v>14</v>
      </c>
      <c r="M51" s="55"/>
      <c r="N51" s="55"/>
      <c r="O51" s="56"/>
      <c r="P51" s="47" t="s">
        <v>1426</v>
      </c>
    </row>
    <row r="52" spans="1:16" ht="19.8" customHeight="1" x14ac:dyDescent="0.25">
      <c r="A52" s="49" t="s">
        <v>253</v>
      </c>
      <c r="B52" s="47" t="s">
        <v>1498</v>
      </c>
      <c r="C52" s="47" t="s">
        <v>1428</v>
      </c>
      <c r="D52" s="81">
        <v>31736</v>
      </c>
      <c r="E52" s="47" t="s">
        <v>1429</v>
      </c>
      <c r="F52" s="47" t="s">
        <v>375</v>
      </c>
      <c r="G52" s="47" t="s">
        <v>1021</v>
      </c>
      <c r="H52" s="50">
        <v>3.5</v>
      </c>
      <c r="I52" s="47">
        <v>120</v>
      </c>
      <c r="J52" s="47" t="s">
        <v>1440</v>
      </c>
      <c r="K52" s="49" t="s">
        <v>253</v>
      </c>
      <c r="L52" s="49" t="s">
        <v>253</v>
      </c>
      <c r="M52" s="55"/>
      <c r="N52" s="55"/>
      <c r="O52" s="56"/>
      <c r="P52" s="47" t="s">
        <v>1430</v>
      </c>
    </row>
    <row r="53" spans="1:16" ht="19.2" customHeight="1" x14ac:dyDescent="0.25">
      <c r="A53" s="49" t="s">
        <v>253</v>
      </c>
      <c r="B53" s="49" t="s">
        <v>1497</v>
      </c>
      <c r="C53" s="47" t="s">
        <v>1431</v>
      </c>
      <c r="D53" s="81">
        <v>31855</v>
      </c>
      <c r="E53" s="47" t="s">
        <v>1432</v>
      </c>
      <c r="F53" s="47" t="s">
        <v>1432</v>
      </c>
      <c r="G53" s="47" t="s">
        <v>1021</v>
      </c>
      <c r="H53" s="50">
        <v>3.5</v>
      </c>
      <c r="I53" s="47">
        <v>144</v>
      </c>
      <c r="J53" s="47" t="s">
        <v>1441</v>
      </c>
      <c r="K53" s="49" t="s">
        <v>253</v>
      </c>
      <c r="L53" s="49" t="s">
        <v>253</v>
      </c>
      <c r="M53" s="55"/>
      <c r="N53" s="55"/>
      <c r="O53" s="56"/>
      <c r="P53" s="47" t="s">
        <v>1433</v>
      </c>
    </row>
    <row r="54" spans="1:16" ht="28.8" x14ac:dyDescent="0.25">
      <c r="A54" s="49" t="s">
        <v>253</v>
      </c>
      <c r="B54" s="47" t="s">
        <v>1498</v>
      </c>
      <c r="C54" s="47" t="s">
        <v>1434</v>
      </c>
      <c r="D54" s="81">
        <v>31701</v>
      </c>
      <c r="E54" s="47" t="s">
        <v>1435</v>
      </c>
      <c r="F54" s="47" t="s">
        <v>1443</v>
      </c>
      <c r="G54" s="47" t="s">
        <v>1021</v>
      </c>
      <c r="H54" s="50">
        <v>3.5</v>
      </c>
      <c r="I54" s="47">
        <v>120</v>
      </c>
      <c r="J54" s="47" t="s">
        <v>1442</v>
      </c>
      <c r="K54" s="49" t="s">
        <v>253</v>
      </c>
      <c r="L54" s="49" t="s">
        <v>253</v>
      </c>
      <c r="M54" s="55"/>
      <c r="N54" s="55"/>
      <c r="O54" s="56"/>
      <c r="P54" s="58" t="s">
        <v>1444</v>
      </c>
    </row>
    <row r="55" spans="1:16" ht="28.8" x14ac:dyDescent="0.25">
      <c r="A55" s="49" t="s">
        <v>253</v>
      </c>
      <c r="B55" s="49" t="s">
        <v>1505</v>
      </c>
      <c r="C55" s="47" t="s">
        <v>1436</v>
      </c>
      <c r="D55" s="81">
        <v>31918</v>
      </c>
      <c r="E55" s="58" t="s">
        <v>1437</v>
      </c>
      <c r="F55" s="58" t="s">
        <v>1437</v>
      </c>
      <c r="G55" s="47" t="s">
        <v>1022</v>
      </c>
      <c r="H55" s="50">
        <v>1.95</v>
      </c>
      <c r="I55" s="47">
        <v>68</v>
      </c>
      <c r="J55" s="47" t="s">
        <v>1446</v>
      </c>
      <c r="K55" s="49" t="s">
        <v>253</v>
      </c>
      <c r="L55" s="49" t="s">
        <v>253</v>
      </c>
      <c r="M55" s="55"/>
      <c r="N55" s="55"/>
      <c r="O55" s="56"/>
      <c r="P55" s="58" t="s">
        <v>1445</v>
      </c>
    </row>
    <row r="56" spans="1:16" ht="14.4" x14ac:dyDescent="0.25">
      <c r="A56" s="49" t="s">
        <v>253</v>
      </c>
      <c r="B56" s="47" t="s">
        <v>1498</v>
      </c>
      <c r="C56" s="47" t="s">
        <v>1438</v>
      </c>
      <c r="D56" s="81">
        <v>32065</v>
      </c>
      <c r="E56" s="47" t="s">
        <v>1439</v>
      </c>
      <c r="F56" s="47" t="s">
        <v>1439</v>
      </c>
      <c r="G56" s="47" t="s">
        <v>1022</v>
      </c>
      <c r="H56" s="50">
        <v>3.95</v>
      </c>
      <c r="I56" s="47">
        <v>32</v>
      </c>
      <c r="J56" s="47" t="s">
        <v>1447</v>
      </c>
      <c r="K56" s="49" t="s">
        <v>253</v>
      </c>
      <c r="L56" s="49" t="s">
        <v>253</v>
      </c>
      <c r="M56" s="55"/>
      <c r="N56" s="55"/>
      <c r="O56" s="56"/>
      <c r="P56" s="47" t="s">
        <v>1448</v>
      </c>
    </row>
    <row r="57" spans="1:16" ht="57.6" x14ac:dyDescent="0.25">
      <c r="A57" s="49" t="s">
        <v>253</v>
      </c>
      <c r="B57" s="47" t="s">
        <v>1497</v>
      </c>
      <c r="C57" s="58" t="s">
        <v>1543</v>
      </c>
      <c r="D57" s="81">
        <v>39375</v>
      </c>
      <c r="E57" s="47" t="s">
        <v>1542</v>
      </c>
      <c r="F57" s="47" t="s">
        <v>365</v>
      </c>
      <c r="G57" s="49" t="s">
        <v>253</v>
      </c>
      <c r="H57" s="50">
        <v>19.989999999999998</v>
      </c>
      <c r="I57" s="47">
        <v>172</v>
      </c>
      <c r="J57" s="47" t="s">
        <v>1544</v>
      </c>
      <c r="K57" s="49" t="s">
        <v>253</v>
      </c>
      <c r="L57" s="49" t="s">
        <v>253</v>
      </c>
      <c r="M57" s="55"/>
      <c r="N57" s="55"/>
      <c r="O57" s="56"/>
      <c r="P57" s="58" t="s">
        <v>1554</v>
      </c>
    </row>
    <row r="58" spans="1:16" ht="14.4" x14ac:dyDescent="0.25">
      <c r="A58" s="47"/>
      <c r="B58" s="47"/>
      <c r="C58" s="47"/>
      <c r="D58" s="7"/>
      <c r="E58" s="47"/>
      <c r="F58" s="47"/>
      <c r="G58" s="47"/>
      <c r="H58" s="50"/>
      <c r="I58" s="47"/>
      <c r="J58" s="47"/>
      <c r="K58" s="47"/>
      <c r="L58" s="47"/>
      <c r="M58" s="47"/>
      <c r="N58" s="47"/>
      <c r="O58" s="47"/>
      <c r="P58" s="47"/>
    </row>
    <row r="1048574" spans="11:11" ht="14.4" x14ac:dyDescent="0.25">
      <c r="K1048574" s="47"/>
    </row>
  </sheetData>
  <autoFilter ref="A3:P57" xr:uid="{0ED1721A-7982-4AE1-B5DF-B335C4A960A7}"/>
  <mergeCells count="2">
    <mergeCell ref="M1:N1"/>
    <mergeCell ref="M2:N2"/>
  </mergeCells>
  <phoneticPr fontId="11" type="noConversion"/>
  <conditionalFormatting sqref="H4:H57">
    <cfRule type="dataBar" priority="2">
      <dataBar>
        <cfvo type="min"/>
        <cfvo type="max"/>
        <color rgb="FFFF555A"/>
      </dataBar>
      <extLst>
        <ext xmlns:x14="http://schemas.microsoft.com/office/spreadsheetml/2009/9/main" uri="{B025F937-C7B1-47D3-B67F-A62EFF666E3E}">
          <x14:id>{D145EACF-1026-4ECB-B16A-019F2F5DCCB8}</x14:id>
        </ext>
      </extLst>
    </cfRule>
  </conditionalFormatting>
  <conditionalFormatting sqref="I4:I57">
    <cfRule type="dataBar" priority="1">
      <dataBar>
        <cfvo type="min"/>
        <cfvo type="max"/>
        <color rgb="FF638EC6"/>
      </dataBar>
      <extLst>
        <ext xmlns:x14="http://schemas.microsoft.com/office/spreadsheetml/2009/9/main" uri="{B025F937-C7B1-47D3-B67F-A62EFF666E3E}">
          <x14:id>{AD8B7C87-A942-43E4-A8D8-865914536675}</x14:id>
        </ext>
      </extLst>
    </cfRule>
  </conditionalFormatting>
  <pageMargins left="0.39370078740157483" right="0.27559055118110237" top="0.47244094488188981" bottom="0.43307086614173229" header="0.31496062992125984" footer="0.19685039370078741"/>
  <pageSetup scale="48" fitToHeight="0" orientation="landscape" r:id="rId1"/>
  <headerFooter>
    <oddFooter>&amp;L&amp;"-,Regular"&amp;11&amp;F / &amp;A, as at &amp;D&amp;R&amp;"-,Regular"&amp;11&amp;P (of &amp;N)</oddFooter>
  </headerFooter>
  <extLst>
    <ext xmlns:x14="http://schemas.microsoft.com/office/spreadsheetml/2009/9/main" uri="{78C0D931-6437-407d-A8EE-F0AAD7539E65}">
      <x14:conditionalFormattings>
        <x14:conditionalFormatting xmlns:xm="http://schemas.microsoft.com/office/excel/2006/main">
          <x14:cfRule type="dataBar" id="{D145EACF-1026-4ECB-B16A-019F2F5DCCB8}">
            <x14:dataBar minLength="0" maxLength="100" border="1" negativeBarBorderColorSameAsPositive="0">
              <x14:cfvo type="autoMin"/>
              <x14:cfvo type="autoMax"/>
              <x14:borderColor rgb="FFFF555A"/>
              <x14:negativeFillColor rgb="FFFF0000"/>
              <x14:negativeBorderColor rgb="FFFF0000"/>
              <x14:axisColor rgb="FF000000"/>
            </x14:dataBar>
          </x14:cfRule>
          <xm:sqref>H4:H57</xm:sqref>
        </x14:conditionalFormatting>
        <x14:conditionalFormatting xmlns:xm="http://schemas.microsoft.com/office/excel/2006/main">
          <x14:cfRule type="dataBar" id="{AD8B7C87-A942-43E4-A8D8-865914536675}">
            <x14:dataBar minLength="0" maxLength="100" border="1" negativeBarBorderColorSameAsPositive="0">
              <x14:cfvo type="autoMin"/>
              <x14:cfvo type="autoMax"/>
              <x14:borderColor rgb="FF638EC6"/>
              <x14:negativeFillColor rgb="FFFF0000"/>
              <x14:negativeBorderColor rgb="FFFF0000"/>
              <x14:axisColor rgb="FF000000"/>
            </x14:dataBar>
          </x14:cfRule>
          <xm:sqref>I4:I57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B009645-7565-475E-985A-DEE1D227E308}">
          <x14:formula1>
            <xm:f>About!$B$101:$B$108</xm:f>
          </x14:formula1>
          <xm:sqref>N4:N57</xm:sqref>
        </x14:dataValidation>
        <x14:dataValidation type="list" allowBlank="1" showInputMessage="1" showErrorMessage="1" xr:uid="{AFE9A57A-14FD-4257-AF2D-CECF2EDA7236}">
          <x14:formula1>
            <xm:f>About!$B$94:$B$98</xm:f>
          </x14:formula1>
          <xm:sqref>M4:M57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AF832-5873-43A3-B986-AF8A6BC23E5B}">
  <sheetPr>
    <tabColor theme="5" tint="0.59999389629810485"/>
    <pageSetUpPr autoPageBreaks="0" fitToPage="1"/>
  </sheetPr>
  <dimension ref="A1:K141"/>
  <sheetViews>
    <sheetView tabSelected="1" topLeftCell="A34" zoomScale="80" zoomScaleNormal="80" zoomScaleSheetLayoutView="40" workbookViewId="0">
      <selection activeCell="B85" sqref="B85"/>
    </sheetView>
  </sheetViews>
  <sheetFormatPr defaultRowHeight="13.2" x14ac:dyDescent="0.25"/>
  <cols>
    <col min="1" max="1" width="21.77734375" customWidth="1"/>
    <col min="2" max="2" width="103.77734375" customWidth="1"/>
    <col min="3" max="3" width="20" style="16" bestFit="1" customWidth="1"/>
    <col min="4" max="4" width="21.6640625" bestFit="1" customWidth="1"/>
    <col min="5" max="5" width="41.77734375" bestFit="1" customWidth="1"/>
    <col min="6" max="6" width="12.109375" bestFit="1" customWidth="1"/>
    <col min="7" max="7" width="15.44140625" customWidth="1"/>
    <col min="8" max="8" width="116.88671875" customWidth="1"/>
    <col min="9" max="9" width="18.109375" bestFit="1" customWidth="1"/>
    <col min="10" max="10" width="10.33203125" bestFit="1" customWidth="1"/>
    <col min="11" max="11" width="14.6640625" customWidth="1"/>
    <col min="12" max="12" width="29.88671875" customWidth="1"/>
    <col min="13" max="13" width="95.21875" customWidth="1"/>
  </cols>
  <sheetData>
    <row r="1" spans="1:5" ht="25.8" x14ac:dyDescent="0.5">
      <c r="A1" s="1" t="s">
        <v>323</v>
      </c>
    </row>
    <row r="3" spans="1:5" ht="14.4" x14ac:dyDescent="0.3">
      <c r="A3" s="3" t="s">
        <v>1705</v>
      </c>
    </row>
    <row r="4" spans="1:5" ht="14.4" x14ac:dyDescent="0.3">
      <c r="A4" s="3"/>
    </row>
    <row r="5" spans="1:5" ht="14.4" x14ac:dyDescent="0.3">
      <c r="A5" s="3" t="s">
        <v>431</v>
      </c>
      <c r="B5" s="2" t="s">
        <v>1695</v>
      </c>
      <c r="D5" s="32" t="s">
        <v>1698</v>
      </c>
      <c r="E5" s="2" t="s">
        <v>1699</v>
      </c>
    </row>
    <row r="6" spans="1:5" ht="14.4" x14ac:dyDescent="0.3">
      <c r="A6" s="3"/>
      <c r="B6" s="13" t="s">
        <v>514</v>
      </c>
      <c r="D6" s="32" t="s">
        <v>512</v>
      </c>
      <c r="E6" s="2" t="s">
        <v>1696</v>
      </c>
    </row>
    <row r="7" spans="1:5" ht="14.4" x14ac:dyDescent="0.3">
      <c r="A7" s="3" t="s">
        <v>432</v>
      </c>
      <c r="B7" s="2" t="s">
        <v>1697</v>
      </c>
      <c r="D7" s="32" t="s">
        <v>437</v>
      </c>
      <c r="E7" s="2" t="s">
        <v>1700</v>
      </c>
    </row>
    <row r="8" spans="1:5" ht="14.4" x14ac:dyDescent="0.3">
      <c r="B8" s="13" t="s">
        <v>1655</v>
      </c>
      <c r="D8" s="32"/>
      <c r="E8" s="2"/>
    </row>
    <row r="9" spans="1:5" ht="14.4" x14ac:dyDescent="0.3">
      <c r="D9" s="32"/>
      <c r="E9" s="2"/>
    </row>
    <row r="10" spans="1:5" ht="14.4" x14ac:dyDescent="0.3">
      <c r="A10" s="31" t="s">
        <v>1567</v>
      </c>
      <c r="B10" s="13" t="s">
        <v>433</v>
      </c>
      <c r="D10" s="32"/>
      <c r="E10" s="6"/>
    </row>
    <row r="11" spans="1:5" ht="14.4" x14ac:dyDescent="0.3">
      <c r="A11" s="83"/>
      <c r="B11" s="2" t="s">
        <v>434</v>
      </c>
      <c r="D11" s="30"/>
      <c r="E11" s="29"/>
    </row>
    <row r="12" spans="1:5" ht="14.4" x14ac:dyDescent="0.3">
      <c r="A12" s="83"/>
      <c r="B12" s="2" t="s">
        <v>435</v>
      </c>
      <c r="D12" s="30"/>
      <c r="E12" s="29"/>
    </row>
    <row r="13" spans="1:5" ht="14.4" x14ac:dyDescent="0.3">
      <c r="A13" s="83"/>
      <c r="B13" s="2"/>
      <c r="D13" s="30"/>
      <c r="E13" s="29"/>
    </row>
    <row r="14" spans="1:5" ht="14.4" x14ac:dyDescent="0.3">
      <c r="A14" s="3" t="s">
        <v>322</v>
      </c>
      <c r="B14" s="5"/>
      <c r="C14" s="6"/>
      <c r="D14" s="30"/>
      <c r="E14" s="29"/>
    </row>
    <row r="15" spans="1:5" ht="14.4" x14ac:dyDescent="0.3">
      <c r="A15" s="24" t="s">
        <v>424</v>
      </c>
      <c r="B15" s="24" t="s">
        <v>429</v>
      </c>
      <c r="C15" s="25" t="s">
        <v>430</v>
      </c>
      <c r="D15" s="30"/>
    </row>
    <row r="16" spans="1:5" ht="14.4" x14ac:dyDescent="0.3">
      <c r="A16" s="26">
        <v>1</v>
      </c>
      <c r="B16" s="27" t="s">
        <v>428</v>
      </c>
      <c r="C16" s="28">
        <v>45170</v>
      </c>
      <c r="D16" s="30"/>
      <c r="E16" s="29"/>
    </row>
    <row r="17" spans="1:11" ht="28.8" x14ac:dyDescent="0.25">
      <c r="A17" s="82">
        <v>2</v>
      </c>
      <c r="B17" s="76" t="s">
        <v>1564</v>
      </c>
      <c r="C17" s="61">
        <v>45256</v>
      </c>
      <c r="D17" s="30"/>
      <c r="E17" s="85"/>
    </row>
    <row r="18" spans="1:11" ht="34.200000000000003" customHeight="1" x14ac:dyDescent="0.25">
      <c r="A18" s="82">
        <v>2.1</v>
      </c>
      <c r="B18" s="76" t="s">
        <v>1694</v>
      </c>
      <c r="C18" s="61">
        <v>45474</v>
      </c>
      <c r="D18" s="30"/>
      <c r="E18" s="29"/>
    </row>
    <row r="19" spans="1:11" ht="49.2" customHeight="1" x14ac:dyDescent="0.25">
      <c r="A19" s="82">
        <v>2.2000000000000002</v>
      </c>
      <c r="B19" s="76" t="s">
        <v>1721</v>
      </c>
      <c r="C19" s="61">
        <v>45783</v>
      </c>
      <c r="D19" s="30"/>
      <c r="E19" s="29"/>
    </row>
    <row r="20" spans="1:11" x14ac:dyDescent="0.25">
      <c r="A20" s="30"/>
      <c r="B20" s="30"/>
      <c r="C20" s="30"/>
      <c r="D20" s="30"/>
      <c r="E20" s="29"/>
    </row>
    <row r="21" spans="1:11" ht="14.4" x14ac:dyDescent="0.3">
      <c r="A21" s="3" t="s">
        <v>1565</v>
      </c>
      <c r="D21" s="5"/>
      <c r="E21" s="5"/>
      <c r="F21" s="5"/>
      <c r="G21" s="5"/>
      <c r="H21" s="5"/>
      <c r="I21" s="5"/>
      <c r="J21" s="5"/>
      <c r="K21" s="5"/>
    </row>
    <row r="22" spans="1:11" ht="14.4" x14ac:dyDescent="0.3">
      <c r="A22" s="83">
        <v>1.1000000000000001</v>
      </c>
      <c r="B22" s="5" t="s">
        <v>520</v>
      </c>
      <c r="D22" s="5"/>
      <c r="E22" s="5"/>
      <c r="F22" s="5"/>
      <c r="G22" s="5"/>
      <c r="H22" s="5"/>
      <c r="I22" s="5"/>
      <c r="J22" s="5"/>
      <c r="K22" s="5"/>
    </row>
    <row r="23" spans="1:11" ht="14.4" x14ac:dyDescent="0.3">
      <c r="A23" s="75"/>
      <c r="B23" s="5"/>
      <c r="D23" s="5"/>
      <c r="E23" s="5"/>
      <c r="F23" s="5"/>
      <c r="G23" s="5"/>
      <c r="H23" s="5"/>
      <c r="I23" s="5"/>
      <c r="J23" s="5"/>
      <c r="K23" s="5"/>
    </row>
    <row r="24" spans="1:11" ht="14.4" x14ac:dyDescent="0.3">
      <c r="A24" s="83">
        <v>1.2</v>
      </c>
      <c r="B24" s="5" t="s">
        <v>521</v>
      </c>
    </row>
    <row r="25" spans="1:11" ht="14.4" x14ac:dyDescent="0.3">
      <c r="A25" s="75"/>
      <c r="B25" s="5"/>
    </row>
    <row r="26" spans="1:11" ht="14.4" x14ac:dyDescent="0.3">
      <c r="A26" s="83">
        <v>1.3</v>
      </c>
      <c r="B26" s="5" t="s">
        <v>990</v>
      </c>
    </row>
    <row r="27" spans="1:11" ht="14.4" x14ac:dyDescent="0.3">
      <c r="A27" s="75"/>
      <c r="B27" s="5"/>
    </row>
    <row r="28" spans="1:11" ht="14.4" x14ac:dyDescent="0.3">
      <c r="A28" s="83">
        <v>1.4</v>
      </c>
      <c r="B28" s="5" t="s">
        <v>535</v>
      </c>
    </row>
    <row r="29" spans="1:11" ht="14.4" x14ac:dyDescent="0.3">
      <c r="A29" s="75"/>
      <c r="B29" s="5"/>
    </row>
    <row r="30" spans="1:11" ht="14.4" x14ac:dyDescent="0.3">
      <c r="A30" s="83">
        <v>1.5</v>
      </c>
      <c r="B30" s="5" t="s">
        <v>1618</v>
      </c>
    </row>
    <row r="31" spans="1:11" ht="14.4" x14ac:dyDescent="0.3">
      <c r="A31" s="75"/>
      <c r="B31" s="5"/>
    </row>
    <row r="32" spans="1:11" ht="14.4" x14ac:dyDescent="0.3">
      <c r="A32" s="83">
        <v>1.6</v>
      </c>
      <c r="B32" s="5" t="s">
        <v>532</v>
      </c>
    </row>
    <row r="33" spans="1:11" ht="14.4" x14ac:dyDescent="0.3">
      <c r="A33" s="75"/>
      <c r="B33" s="5"/>
    </row>
    <row r="34" spans="1:11" ht="14.4" x14ac:dyDescent="0.3">
      <c r="A34" s="83">
        <v>1.7</v>
      </c>
      <c r="B34" s="5" t="s">
        <v>1568</v>
      </c>
      <c r="D34" s="5"/>
      <c r="E34" s="5"/>
      <c r="F34" s="5"/>
      <c r="G34" s="5"/>
      <c r="H34" s="5"/>
      <c r="I34" s="5"/>
      <c r="J34" s="5"/>
      <c r="K34" s="5"/>
    </row>
    <row r="35" spans="1:11" ht="14.4" x14ac:dyDescent="0.3">
      <c r="A35" s="75"/>
      <c r="B35" s="5"/>
      <c r="D35" s="5"/>
      <c r="E35" s="5"/>
      <c r="F35" s="5"/>
      <c r="G35" s="5"/>
      <c r="H35" s="5"/>
      <c r="I35" s="5"/>
      <c r="J35" s="5"/>
      <c r="K35" s="5"/>
    </row>
    <row r="36" spans="1:11" ht="14.4" x14ac:dyDescent="0.3">
      <c r="A36" s="3" t="s">
        <v>1566</v>
      </c>
      <c r="B36" s="5"/>
      <c r="C36" s="6"/>
      <c r="D36" s="5"/>
      <c r="E36" s="5"/>
      <c r="F36" s="5"/>
      <c r="G36" s="5"/>
      <c r="H36" s="5"/>
      <c r="I36" s="5"/>
      <c r="J36" s="5"/>
      <c r="K36" s="5"/>
    </row>
    <row r="37" spans="1:11" ht="14.4" x14ac:dyDescent="0.3">
      <c r="A37" s="83">
        <v>2.1</v>
      </c>
      <c r="B37" s="5" t="s">
        <v>426</v>
      </c>
      <c r="C37" s="6"/>
      <c r="D37" s="5"/>
      <c r="E37" s="5"/>
      <c r="F37" s="5"/>
      <c r="G37" s="5"/>
      <c r="H37" s="5"/>
      <c r="I37" s="5"/>
      <c r="J37" s="5"/>
      <c r="K37" s="5"/>
    </row>
    <row r="38" spans="1:11" ht="14.4" x14ac:dyDescent="0.3">
      <c r="A38" s="75"/>
      <c r="B38" s="5"/>
      <c r="C38" s="6"/>
      <c r="D38" s="5"/>
      <c r="E38" s="5"/>
      <c r="F38" s="5"/>
      <c r="G38" s="5"/>
      <c r="H38" s="5"/>
      <c r="I38" s="5"/>
      <c r="J38" s="5"/>
      <c r="K38" s="5"/>
    </row>
    <row r="39" spans="1:11" ht="14.4" x14ac:dyDescent="0.3">
      <c r="A39" s="83">
        <v>2.2000000000000002</v>
      </c>
      <c r="B39" s="5" t="s">
        <v>427</v>
      </c>
      <c r="C39" s="6"/>
      <c r="D39" s="5"/>
      <c r="E39" s="5"/>
      <c r="F39" s="5"/>
      <c r="G39" s="5"/>
      <c r="H39" s="5"/>
      <c r="I39" s="5"/>
      <c r="J39" s="5"/>
      <c r="K39" s="5"/>
    </row>
    <row r="40" spans="1:11" ht="14.4" x14ac:dyDescent="0.3">
      <c r="A40" s="5"/>
      <c r="B40" s="5"/>
      <c r="C40" s="6"/>
      <c r="D40" s="5"/>
      <c r="H40" s="5"/>
      <c r="I40" s="5"/>
      <c r="J40" s="5"/>
      <c r="K40" s="5"/>
    </row>
    <row r="41" spans="1:11" ht="14.4" x14ac:dyDescent="0.3">
      <c r="A41" s="3" t="s">
        <v>1573</v>
      </c>
      <c r="D41" s="5"/>
      <c r="H41" s="5"/>
      <c r="I41" s="5"/>
      <c r="J41" s="5"/>
      <c r="K41" s="5"/>
    </row>
    <row r="42" spans="1:11" ht="14.4" x14ac:dyDescent="0.3">
      <c r="A42" s="83">
        <v>3.1</v>
      </c>
      <c r="B42" s="47" t="s">
        <v>1569</v>
      </c>
      <c r="D42" s="5"/>
      <c r="H42" s="5"/>
      <c r="I42" s="5"/>
      <c r="J42" s="5"/>
      <c r="K42" s="5"/>
    </row>
    <row r="43" spans="1:11" ht="14.4" x14ac:dyDescent="0.3">
      <c r="A43" s="83"/>
      <c r="B43" s="47"/>
      <c r="D43" s="5"/>
      <c r="H43" s="5"/>
      <c r="I43" s="5"/>
      <c r="J43" s="5"/>
      <c r="K43" s="5"/>
    </row>
    <row r="44" spans="1:11" ht="14.4" x14ac:dyDescent="0.3">
      <c r="A44" s="83">
        <v>3.2</v>
      </c>
      <c r="B44" s="47" t="s">
        <v>1570</v>
      </c>
    </row>
    <row r="45" spans="1:11" ht="14.4" x14ac:dyDescent="0.3">
      <c r="A45" s="83"/>
      <c r="B45" s="47"/>
    </row>
    <row r="46" spans="1:11" ht="14.4" x14ac:dyDescent="0.3">
      <c r="A46" s="83">
        <v>3.3</v>
      </c>
      <c r="B46" s="47" t="s">
        <v>1345</v>
      </c>
    </row>
    <row r="47" spans="1:11" ht="14.4" x14ac:dyDescent="0.3">
      <c r="A47" s="83"/>
      <c r="B47" s="47"/>
    </row>
    <row r="48" spans="1:11" ht="14.4" x14ac:dyDescent="0.3">
      <c r="A48" s="83">
        <v>3.4</v>
      </c>
      <c r="B48" s="47" t="s">
        <v>1571</v>
      </c>
    </row>
    <row r="49" spans="1:5" ht="14.4" x14ac:dyDescent="0.3">
      <c r="A49" s="83"/>
      <c r="B49" s="47"/>
    </row>
    <row r="50" spans="1:5" ht="14.4" x14ac:dyDescent="0.3">
      <c r="A50" s="83">
        <v>3.5</v>
      </c>
      <c r="B50" s="47" t="s">
        <v>1346</v>
      </c>
    </row>
    <row r="51" spans="1:5" ht="14.4" x14ac:dyDescent="0.3">
      <c r="A51" s="83"/>
      <c r="B51" s="47"/>
    </row>
    <row r="52" spans="1:5" ht="14.4" x14ac:dyDescent="0.3">
      <c r="A52" s="83">
        <v>3.6</v>
      </c>
      <c r="B52" s="47" t="s">
        <v>1572</v>
      </c>
    </row>
    <row r="53" spans="1:5" ht="14.4" x14ac:dyDescent="0.25">
      <c r="E53" s="47"/>
    </row>
    <row r="54" spans="1:5" ht="14.4" x14ac:dyDescent="0.3">
      <c r="A54" s="3" t="s">
        <v>1581</v>
      </c>
    </row>
    <row r="55" spans="1:5" ht="31.8" customHeight="1" x14ac:dyDescent="0.25">
      <c r="A55" s="73" t="s">
        <v>617</v>
      </c>
      <c r="B55" s="76" t="s">
        <v>820</v>
      </c>
    </row>
    <row r="56" spans="1:5" ht="14.4" x14ac:dyDescent="0.25">
      <c r="A56" s="73" t="s">
        <v>1574</v>
      </c>
      <c r="B56" s="76" t="s">
        <v>1575</v>
      </c>
    </row>
    <row r="57" spans="1:5" ht="14.4" x14ac:dyDescent="0.25">
      <c r="A57" s="73" t="s">
        <v>770</v>
      </c>
      <c r="B57" s="76" t="s">
        <v>1576</v>
      </c>
    </row>
    <row r="58" spans="1:5" ht="14.4" x14ac:dyDescent="0.25">
      <c r="A58" s="73" t="s">
        <v>616</v>
      </c>
      <c r="B58" s="76" t="s">
        <v>1577</v>
      </c>
    </row>
    <row r="59" spans="1:5" ht="14.4" x14ac:dyDescent="0.25">
      <c r="A59" s="73" t="s">
        <v>801</v>
      </c>
      <c r="B59" s="76" t="s">
        <v>1578</v>
      </c>
    </row>
    <row r="60" spans="1:5" ht="14.4" x14ac:dyDescent="0.25">
      <c r="A60" s="73" t="s">
        <v>802</v>
      </c>
      <c r="B60" s="76" t="s">
        <v>1689</v>
      </c>
    </row>
    <row r="61" spans="1:5" ht="14.4" x14ac:dyDescent="0.3">
      <c r="A61" s="5"/>
      <c r="B61" s="5"/>
    </row>
    <row r="62" spans="1:5" ht="14.4" x14ac:dyDescent="0.25">
      <c r="A62" s="74" t="s">
        <v>1582</v>
      </c>
      <c r="B62" s="70"/>
    </row>
    <row r="63" spans="1:5" s="70" customFormat="1" ht="14.4" x14ac:dyDescent="0.25">
      <c r="A63" s="73" t="s">
        <v>931</v>
      </c>
      <c r="B63" s="73" t="s">
        <v>932</v>
      </c>
      <c r="C63" s="84"/>
    </row>
    <row r="64" spans="1:5" s="70" customFormat="1" ht="14.4" x14ac:dyDescent="0.25">
      <c r="A64" s="73" t="s">
        <v>976</v>
      </c>
      <c r="B64" s="73" t="s">
        <v>975</v>
      </c>
      <c r="C64" s="84"/>
    </row>
    <row r="65" spans="1:3" s="70" customFormat="1" ht="14.4" x14ac:dyDescent="0.25">
      <c r="A65" s="73" t="s">
        <v>936</v>
      </c>
      <c r="B65" s="73" t="s">
        <v>935</v>
      </c>
      <c r="C65" s="84"/>
    </row>
    <row r="66" spans="1:3" s="70" customFormat="1" ht="14.4" x14ac:dyDescent="0.25">
      <c r="A66" s="73" t="s">
        <v>1340</v>
      </c>
      <c r="B66" s="73" t="s">
        <v>1339</v>
      </c>
      <c r="C66" s="84"/>
    </row>
    <row r="67" spans="1:3" s="70" customFormat="1" ht="14.4" x14ac:dyDescent="0.25">
      <c r="A67" s="73" t="s">
        <v>869</v>
      </c>
      <c r="B67" s="73" t="s">
        <v>870</v>
      </c>
      <c r="C67" s="84"/>
    </row>
    <row r="68" spans="1:3" s="70" customFormat="1" ht="14.4" x14ac:dyDescent="0.25">
      <c r="A68" s="73" t="s">
        <v>977</v>
      </c>
      <c r="B68" s="73" t="s">
        <v>974</v>
      </c>
      <c r="C68" s="47"/>
    </row>
    <row r="69" spans="1:3" s="70" customFormat="1" ht="14.4" x14ac:dyDescent="0.25">
      <c r="A69" s="73" t="s">
        <v>944</v>
      </c>
      <c r="B69" s="73" t="s">
        <v>1580</v>
      </c>
      <c r="C69" s="47"/>
    </row>
    <row r="70" spans="1:3" s="70" customFormat="1" ht="14.4" x14ac:dyDescent="0.25">
      <c r="A70" s="73" t="s">
        <v>1023</v>
      </c>
      <c r="B70" s="73" t="s">
        <v>1579</v>
      </c>
      <c r="C70" s="47"/>
    </row>
    <row r="71" spans="1:3" s="70" customFormat="1" ht="14.4" x14ac:dyDescent="0.25">
      <c r="A71" s="73" t="s">
        <v>1018</v>
      </c>
      <c r="B71" s="73" t="s">
        <v>1019</v>
      </c>
      <c r="C71" s="47"/>
    </row>
    <row r="72" spans="1:3" s="70" customFormat="1" ht="14.4" x14ac:dyDescent="0.25">
      <c r="A72" s="73" t="s">
        <v>871</v>
      </c>
      <c r="B72" s="73" t="s">
        <v>872</v>
      </c>
      <c r="C72" s="47"/>
    </row>
    <row r="73" spans="1:3" ht="14.4" x14ac:dyDescent="0.3">
      <c r="A73" s="73" t="s">
        <v>980</v>
      </c>
      <c r="B73" s="73" t="s">
        <v>981</v>
      </c>
      <c r="C73" s="5"/>
    </row>
    <row r="74" spans="1:3" ht="14.4" x14ac:dyDescent="0.3">
      <c r="A74" s="73" t="s">
        <v>982</v>
      </c>
      <c r="B74" s="73" t="s">
        <v>983</v>
      </c>
      <c r="C74" s="5"/>
    </row>
    <row r="75" spans="1:3" ht="14.4" x14ac:dyDescent="0.25">
      <c r="A75" s="73" t="s">
        <v>941</v>
      </c>
      <c r="B75" s="73" t="s">
        <v>940</v>
      </c>
    </row>
    <row r="76" spans="1:3" ht="14.4" x14ac:dyDescent="0.25">
      <c r="A76" s="73" t="s">
        <v>972</v>
      </c>
      <c r="B76" s="73" t="s">
        <v>973</v>
      </c>
    </row>
    <row r="77" spans="1:3" ht="14.4" x14ac:dyDescent="0.25">
      <c r="A77" s="73" t="s">
        <v>1343</v>
      </c>
      <c r="B77" s="73" t="s">
        <v>1344</v>
      </c>
    </row>
    <row r="78" spans="1:3" ht="14.4" x14ac:dyDescent="0.25">
      <c r="A78" s="73" t="s">
        <v>933</v>
      </c>
      <c r="B78" s="73" t="s">
        <v>934</v>
      </c>
    </row>
    <row r="79" spans="1:3" ht="14.4" x14ac:dyDescent="0.25">
      <c r="A79" s="73" t="s">
        <v>1419</v>
      </c>
      <c r="B79" s="73" t="s">
        <v>1418</v>
      </c>
    </row>
    <row r="80" spans="1:3" ht="14.4" x14ac:dyDescent="0.25">
      <c r="A80" s="47"/>
      <c r="B80" s="47"/>
    </row>
    <row r="81" spans="1:5" ht="14.4" x14ac:dyDescent="0.3">
      <c r="A81" s="3" t="s">
        <v>1583</v>
      </c>
    </row>
    <row r="82" spans="1:5" ht="14.4" x14ac:dyDescent="0.25">
      <c r="A82" s="73" t="s">
        <v>638</v>
      </c>
      <c r="B82" s="73" t="s">
        <v>1063</v>
      </c>
    </row>
    <row r="83" spans="1:5" ht="14.4" x14ac:dyDescent="0.25">
      <c r="A83" s="73" t="s">
        <v>1106</v>
      </c>
      <c r="B83" s="73" t="s">
        <v>1056</v>
      </c>
    </row>
    <row r="84" spans="1:5" ht="14.4" x14ac:dyDescent="0.25">
      <c r="A84" s="73" t="s">
        <v>632</v>
      </c>
      <c r="B84" s="73" t="s">
        <v>917</v>
      </c>
    </row>
    <row r="85" spans="1:5" ht="14.4" x14ac:dyDescent="0.25">
      <c r="A85" s="73" t="s">
        <v>1108</v>
      </c>
      <c r="B85" s="73" t="s">
        <v>997</v>
      </c>
    </row>
    <row r="86" spans="1:5" ht="14.4" x14ac:dyDescent="0.25">
      <c r="A86" s="73" t="s">
        <v>635</v>
      </c>
      <c r="B86" s="73" t="s">
        <v>1058</v>
      </c>
    </row>
    <row r="87" spans="1:5" ht="14.4" x14ac:dyDescent="0.25">
      <c r="A87" s="73" t="s">
        <v>634</v>
      </c>
      <c r="B87" s="73" t="s">
        <v>1105</v>
      </c>
    </row>
    <row r="88" spans="1:5" ht="14.4" x14ac:dyDescent="0.25">
      <c r="A88" s="73" t="s">
        <v>631</v>
      </c>
      <c r="B88" s="73" t="s">
        <v>964</v>
      </c>
    </row>
    <row r="89" spans="1:5" ht="14.4" x14ac:dyDescent="0.25">
      <c r="A89" s="73" t="s">
        <v>629</v>
      </c>
      <c r="B89" s="73" t="s">
        <v>971</v>
      </c>
    </row>
    <row r="90" spans="1:5" ht="14.4" x14ac:dyDescent="0.25">
      <c r="A90" s="73" t="s">
        <v>1107</v>
      </c>
      <c r="B90" s="73" t="s">
        <v>816</v>
      </c>
    </row>
    <row r="91" spans="1:5" ht="36" customHeight="1" x14ac:dyDescent="0.25">
      <c r="A91" s="73" t="s">
        <v>630</v>
      </c>
      <c r="B91" s="76" t="s">
        <v>1325</v>
      </c>
    </row>
    <row r="93" spans="1:5" ht="14.4" x14ac:dyDescent="0.3">
      <c r="A93" s="3" t="s">
        <v>1584</v>
      </c>
      <c r="D93" s="47"/>
      <c r="E93" s="47"/>
    </row>
    <row r="94" spans="1:5" ht="14.4" x14ac:dyDescent="0.3">
      <c r="A94" s="27" t="s">
        <v>328</v>
      </c>
      <c r="B94" s="45" t="s">
        <v>302</v>
      </c>
      <c r="D94" s="47"/>
      <c r="E94" s="47"/>
    </row>
    <row r="95" spans="1:5" ht="14.4" x14ac:dyDescent="0.3">
      <c r="A95" s="27" t="s">
        <v>443</v>
      </c>
      <c r="B95" s="42" t="s">
        <v>444</v>
      </c>
      <c r="D95" s="47"/>
      <c r="E95" s="47"/>
    </row>
    <row r="96" spans="1:5" ht="14.4" x14ac:dyDescent="0.3">
      <c r="A96" s="27" t="s">
        <v>508</v>
      </c>
      <c r="B96" s="45" t="s">
        <v>509</v>
      </c>
      <c r="D96" s="47"/>
      <c r="E96" s="47"/>
    </row>
    <row r="97" spans="1:5" ht="14.4" x14ac:dyDescent="0.3">
      <c r="A97" s="27" t="s">
        <v>1658</v>
      </c>
      <c r="B97" s="42" t="s">
        <v>571</v>
      </c>
      <c r="D97" s="47"/>
      <c r="E97" s="47"/>
    </row>
    <row r="98" spans="1:5" ht="14.4" x14ac:dyDescent="0.3">
      <c r="A98" s="27" t="s">
        <v>511</v>
      </c>
      <c r="B98" s="42"/>
      <c r="D98" s="47"/>
      <c r="E98" s="47"/>
    </row>
    <row r="99" spans="1:5" ht="14.4" x14ac:dyDescent="0.25">
      <c r="D99" s="47"/>
      <c r="E99" s="47"/>
    </row>
    <row r="100" spans="1:5" ht="14.4" x14ac:dyDescent="0.3">
      <c r="A100" s="3" t="s">
        <v>513</v>
      </c>
      <c r="D100" s="47"/>
      <c r="E100" s="47"/>
    </row>
    <row r="101" spans="1:5" ht="14.4" x14ac:dyDescent="0.3">
      <c r="A101" s="27" t="s">
        <v>438</v>
      </c>
      <c r="B101" s="42" t="s">
        <v>31</v>
      </c>
      <c r="D101" s="47"/>
      <c r="E101" s="47"/>
    </row>
    <row r="102" spans="1:5" ht="14.4" x14ac:dyDescent="0.3">
      <c r="A102" s="27" t="s">
        <v>439</v>
      </c>
      <c r="B102" s="42" t="s">
        <v>25</v>
      </c>
      <c r="D102" s="47"/>
      <c r="E102" s="47"/>
    </row>
    <row r="103" spans="1:5" ht="14.4" x14ac:dyDescent="0.3">
      <c r="A103" s="27" t="s">
        <v>440</v>
      </c>
      <c r="B103" s="42" t="s">
        <v>11</v>
      </c>
      <c r="D103" s="47"/>
      <c r="E103" s="47"/>
    </row>
    <row r="104" spans="1:5" ht="14.4" x14ac:dyDescent="0.3">
      <c r="A104" s="27" t="s">
        <v>441</v>
      </c>
      <c r="B104" s="43" t="s">
        <v>15</v>
      </c>
      <c r="D104" s="47"/>
      <c r="E104" s="47"/>
    </row>
    <row r="105" spans="1:5" ht="14.4" x14ac:dyDescent="0.3">
      <c r="A105" s="27" t="s">
        <v>442</v>
      </c>
      <c r="B105" s="42" t="s">
        <v>41</v>
      </c>
      <c r="D105" s="47"/>
      <c r="E105" s="47"/>
    </row>
    <row r="106" spans="1:5" ht="14.4" x14ac:dyDescent="0.3">
      <c r="A106" s="27" t="s">
        <v>507</v>
      </c>
      <c r="B106" s="43" t="s">
        <v>507</v>
      </c>
      <c r="D106" s="47"/>
      <c r="E106" s="47"/>
    </row>
    <row r="107" spans="1:5" ht="14.4" x14ac:dyDescent="0.3">
      <c r="A107" s="27" t="s">
        <v>536</v>
      </c>
      <c r="B107" s="43" t="s">
        <v>536</v>
      </c>
      <c r="D107" s="47"/>
      <c r="E107" s="47"/>
    </row>
    <row r="108" spans="1:5" ht="14.4" x14ac:dyDescent="0.3">
      <c r="A108" s="27" t="s">
        <v>511</v>
      </c>
      <c r="B108" s="44"/>
      <c r="D108" s="47"/>
      <c r="E108" s="47"/>
    </row>
    <row r="109" spans="1:5" ht="14.4" x14ac:dyDescent="0.25">
      <c r="D109" s="47"/>
      <c r="E109" s="47"/>
    </row>
    <row r="110" spans="1:5" ht="14.4" x14ac:dyDescent="0.3">
      <c r="A110" s="3" t="s">
        <v>1648</v>
      </c>
      <c r="D110" s="47"/>
      <c r="E110" s="47"/>
    </row>
    <row r="111" spans="1:5" ht="14.4" x14ac:dyDescent="0.3">
      <c r="A111" s="27" t="s">
        <v>1649</v>
      </c>
      <c r="B111" s="86" t="s">
        <v>1649</v>
      </c>
      <c r="D111" s="47"/>
      <c r="E111" s="47"/>
    </row>
    <row r="112" spans="1:5" ht="14.4" x14ac:dyDescent="0.3">
      <c r="A112" s="27" t="s">
        <v>1650</v>
      </c>
      <c r="B112" s="86" t="s">
        <v>1650</v>
      </c>
      <c r="D112" s="47"/>
      <c r="E112" s="47"/>
    </row>
    <row r="113" spans="1:8" ht="14.4" x14ac:dyDescent="0.3">
      <c r="A113" s="27" t="s">
        <v>1653</v>
      </c>
      <c r="B113" s="86" t="s">
        <v>1653</v>
      </c>
      <c r="D113" s="47"/>
      <c r="E113" s="47"/>
    </row>
    <row r="114" spans="1:8" ht="14.4" x14ac:dyDescent="0.3">
      <c r="A114" s="27" t="s">
        <v>1651</v>
      </c>
      <c r="B114" s="86" t="s">
        <v>1651</v>
      </c>
      <c r="D114" s="47"/>
      <c r="E114" s="47"/>
    </row>
    <row r="115" spans="1:8" ht="14.4" x14ac:dyDescent="0.3">
      <c r="A115" s="27" t="s">
        <v>1652</v>
      </c>
      <c r="B115" s="86" t="s">
        <v>1652</v>
      </c>
      <c r="D115" s="47"/>
      <c r="E115" s="47"/>
    </row>
    <row r="116" spans="1:8" ht="14.4" x14ac:dyDescent="0.3">
      <c r="A116" s="27" t="s">
        <v>1656</v>
      </c>
      <c r="B116" s="86" t="s">
        <v>1657</v>
      </c>
      <c r="D116" s="47"/>
      <c r="E116" s="47"/>
    </row>
    <row r="117" spans="1:8" ht="14.4" x14ac:dyDescent="0.3">
      <c r="A117" s="27" t="s">
        <v>1658</v>
      </c>
      <c r="B117" s="86" t="s">
        <v>571</v>
      </c>
      <c r="D117" s="47"/>
      <c r="E117" s="47"/>
    </row>
    <row r="118" spans="1:8" ht="14.4" x14ac:dyDescent="0.3">
      <c r="A118" s="27" t="s">
        <v>511</v>
      </c>
      <c r="B118" s="86"/>
      <c r="D118" s="47"/>
      <c r="E118" s="47"/>
    </row>
    <row r="119" spans="1:8" ht="14.4" x14ac:dyDescent="0.3">
      <c r="A119" s="5"/>
      <c r="B119" s="5"/>
      <c r="D119" s="47"/>
      <c r="E119" s="47"/>
    </row>
    <row r="120" spans="1:8" ht="14.4" x14ac:dyDescent="0.25">
      <c r="D120" s="47"/>
      <c r="E120" s="47"/>
    </row>
    <row r="121" spans="1:8" ht="14.4" x14ac:dyDescent="0.3">
      <c r="A121" s="3" t="s">
        <v>1585</v>
      </c>
      <c r="D121" s="47"/>
      <c r="E121" s="47"/>
    </row>
    <row r="122" spans="1:8" ht="25.8" x14ac:dyDescent="0.25">
      <c r="A122" s="87" t="s">
        <v>1654</v>
      </c>
      <c r="C122" s="7"/>
    </row>
    <row r="123" spans="1:8" ht="14.4" x14ac:dyDescent="0.25">
      <c r="B123" s="7"/>
      <c r="C123"/>
    </row>
    <row r="124" spans="1:8" ht="14.4" x14ac:dyDescent="0.3">
      <c r="A124" s="77" t="s">
        <v>299</v>
      </c>
      <c r="B124" s="77" t="s">
        <v>1559</v>
      </c>
      <c r="C124" s="77" t="s">
        <v>1381</v>
      </c>
      <c r="D124" s="22" t="s">
        <v>4</v>
      </c>
      <c r="E124" s="22" t="s">
        <v>5</v>
      </c>
      <c r="F124" s="23" t="s">
        <v>326</v>
      </c>
      <c r="G124" s="39" t="s">
        <v>327</v>
      </c>
      <c r="H124" s="22" t="s">
        <v>6</v>
      </c>
    </row>
    <row r="125" spans="1:8" ht="14.4" x14ac:dyDescent="0.3">
      <c r="A125" s="48">
        <v>1</v>
      </c>
      <c r="B125" s="47" t="s">
        <v>1347</v>
      </c>
      <c r="C125" s="47" t="s">
        <v>295</v>
      </c>
      <c r="D125" s="47" t="s">
        <v>276</v>
      </c>
      <c r="E125" s="47" t="s">
        <v>1376</v>
      </c>
      <c r="F125" s="5" t="s">
        <v>15</v>
      </c>
      <c r="G125" s="34"/>
      <c r="H125" s="47" t="s">
        <v>1383</v>
      </c>
    </row>
    <row r="126" spans="1:8" ht="14.4" x14ac:dyDescent="0.3">
      <c r="A126" s="48">
        <v>2</v>
      </c>
      <c r="B126" s="47" t="s">
        <v>1348</v>
      </c>
      <c r="C126" s="47" t="s">
        <v>1349</v>
      </c>
      <c r="D126" s="47" t="s">
        <v>39</v>
      </c>
      <c r="E126" s="47" t="s">
        <v>1377</v>
      </c>
      <c r="F126" s="4" t="s">
        <v>25</v>
      </c>
      <c r="G126" s="34"/>
      <c r="H126" s="47" t="s">
        <v>1384</v>
      </c>
    </row>
    <row r="127" spans="1:8" ht="14.4" x14ac:dyDescent="0.3">
      <c r="A127" s="48">
        <v>3</v>
      </c>
      <c r="B127" s="47" t="s">
        <v>1350</v>
      </c>
      <c r="C127" s="47" t="s">
        <v>8</v>
      </c>
      <c r="D127" s="47" t="s">
        <v>9</v>
      </c>
      <c r="E127" s="49" t="s">
        <v>253</v>
      </c>
      <c r="F127" s="47" t="s">
        <v>25</v>
      </c>
      <c r="G127" s="34"/>
      <c r="H127" s="47" t="s">
        <v>1385</v>
      </c>
    </row>
    <row r="128" spans="1:8" ht="14.4" x14ac:dyDescent="0.3">
      <c r="A128" s="48">
        <v>4</v>
      </c>
      <c r="B128" s="47" t="s">
        <v>1351</v>
      </c>
      <c r="C128" s="47" t="s">
        <v>1352</v>
      </c>
      <c r="D128" s="47" t="s">
        <v>23</v>
      </c>
      <c r="E128" s="47" t="s">
        <v>33</v>
      </c>
      <c r="F128" s="47" t="s">
        <v>25</v>
      </c>
      <c r="G128" s="34"/>
      <c r="H128" s="47" t="s">
        <v>1386</v>
      </c>
    </row>
    <row r="129" spans="1:8" ht="14.4" x14ac:dyDescent="0.3">
      <c r="A129" s="48">
        <v>5</v>
      </c>
      <c r="B129" s="47" t="s">
        <v>1353</v>
      </c>
      <c r="C129" s="47" t="s">
        <v>1354</v>
      </c>
      <c r="D129" s="47" t="s">
        <v>13</v>
      </c>
      <c r="E129" s="47" t="s">
        <v>57</v>
      </c>
      <c r="F129" s="47" t="s">
        <v>25</v>
      </c>
      <c r="G129" s="34"/>
      <c r="H129" s="47" t="s">
        <v>1387</v>
      </c>
    </row>
    <row r="130" spans="1:8" ht="14.4" x14ac:dyDescent="0.3">
      <c r="A130" s="48">
        <v>6</v>
      </c>
      <c r="B130" s="47" t="s">
        <v>1355</v>
      </c>
      <c r="C130" s="47" t="s">
        <v>641</v>
      </c>
      <c r="D130" s="49" t="s">
        <v>253</v>
      </c>
      <c r="E130" s="47" t="s">
        <v>79</v>
      </c>
      <c r="F130" s="47" t="s">
        <v>31</v>
      </c>
      <c r="G130" s="34"/>
      <c r="H130" s="47" t="s">
        <v>1388</v>
      </c>
    </row>
    <row r="131" spans="1:8" ht="14.4" x14ac:dyDescent="0.3">
      <c r="A131" s="48">
        <v>7</v>
      </c>
      <c r="B131" s="47" t="s">
        <v>1356</v>
      </c>
      <c r="C131" s="47" t="s">
        <v>609</v>
      </c>
      <c r="D131" s="47" t="s">
        <v>174</v>
      </c>
      <c r="E131" s="49" t="s">
        <v>253</v>
      </c>
      <c r="F131" s="47" t="s">
        <v>11</v>
      </c>
      <c r="G131" s="34"/>
      <c r="H131" s="47" t="s">
        <v>1389</v>
      </c>
    </row>
    <row r="132" spans="1:8" ht="14.4" x14ac:dyDescent="0.3">
      <c r="A132" s="48">
        <v>8</v>
      </c>
      <c r="B132" s="47" t="s">
        <v>1357</v>
      </c>
      <c r="C132" s="47" t="s">
        <v>1358</v>
      </c>
      <c r="D132" s="47" t="s">
        <v>213</v>
      </c>
      <c r="E132" s="47" t="s">
        <v>1359</v>
      </c>
      <c r="F132" s="47" t="s">
        <v>25</v>
      </c>
      <c r="G132" s="34"/>
      <c r="H132" s="47" t="s">
        <v>1390</v>
      </c>
    </row>
    <row r="133" spans="1:8" ht="14.4" x14ac:dyDescent="0.3">
      <c r="A133" s="48">
        <v>9</v>
      </c>
      <c r="B133" s="47" t="s">
        <v>1360</v>
      </c>
      <c r="C133" s="47" t="s">
        <v>1361</v>
      </c>
      <c r="D133" s="47" t="s">
        <v>266</v>
      </c>
      <c r="E133" s="47" t="s">
        <v>1378</v>
      </c>
      <c r="F133" s="47" t="s">
        <v>11</v>
      </c>
      <c r="G133" s="34"/>
      <c r="H133" s="47" t="s">
        <v>1391</v>
      </c>
    </row>
    <row r="134" spans="1:8" ht="14.4" x14ac:dyDescent="0.3">
      <c r="A134" s="48">
        <v>10</v>
      </c>
      <c r="B134" s="47" t="s">
        <v>1362</v>
      </c>
      <c r="C134" s="47" t="s">
        <v>1363</v>
      </c>
      <c r="D134" s="47" t="s">
        <v>1364</v>
      </c>
      <c r="E134" s="49" t="s">
        <v>253</v>
      </c>
      <c r="F134" s="47" t="s">
        <v>11</v>
      </c>
      <c r="G134" s="34"/>
      <c r="H134" s="47" t="s">
        <v>1392</v>
      </c>
    </row>
    <row r="135" spans="1:8" ht="14.4" x14ac:dyDescent="0.3">
      <c r="A135" s="48">
        <v>11</v>
      </c>
      <c r="B135" s="47" t="s">
        <v>1365</v>
      </c>
      <c r="C135" s="47" t="s">
        <v>1366</v>
      </c>
      <c r="D135" s="49" t="s">
        <v>253</v>
      </c>
      <c r="E135" s="47" t="s">
        <v>1367</v>
      </c>
      <c r="F135" s="47" t="s">
        <v>11</v>
      </c>
      <c r="G135" s="34"/>
      <c r="H135" s="47" t="s">
        <v>1393</v>
      </c>
    </row>
    <row r="136" spans="1:8" ht="14.4" x14ac:dyDescent="0.3">
      <c r="A136" s="48">
        <v>12</v>
      </c>
      <c r="B136" s="47" t="s">
        <v>1368</v>
      </c>
      <c r="C136" s="47" t="s">
        <v>1369</v>
      </c>
      <c r="D136" s="47" t="s">
        <v>1394</v>
      </c>
      <c r="E136" s="47" t="s">
        <v>268</v>
      </c>
      <c r="F136" s="47" t="s">
        <v>15</v>
      </c>
      <c r="G136" s="34"/>
      <c r="H136" s="47" t="s">
        <v>1395</v>
      </c>
    </row>
    <row r="137" spans="1:8" ht="14.4" x14ac:dyDescent="0.3">
      <c r="A137" s="48">
        <v>13</v>
      </c>
      <c r="B137" s="47" t="s">
        <v>1370</v>
      </c>
      <c r="C137" s="47" t="s">
        <v>1371</v>
      </c>
      <c r="D137" s="47" t="s">
        <v>1379</v>
      </c>
      <c r="E137" s="47" t="s">
        <v>1382</v>
      </c>
      <c r="F137" s="47" t="s">
        <v>15</v>
      </c>
      <c r="G137" s="34"/>
      <c r="H137" s="47" t="s">
        <v>1396</v>
      </c>
    </row>
    <row r="138" spans="1:8" ht="14.4" x14ac:dyDescent="0.3">
      <c r="A138" s="48">
        <v>14</v>
      </c>
      <c r="B138" s="47" t="s">
        <v>1372</v>
      </c>
      <c r="C138" s="47" t="s">
        <v>1373</v>
      </c>
      <c r="D138" s="47" t="s">
        <v>318</v>
      </c>
      <c r="E138" s="47" t="s">
        <v>1380</v>
      </c>
      <c r="F138" s="47" t="s">
        <v>31</v>
      </c>
      <c r="G138" s="34"/>
      <c r="H138" s="47" t="s">
        <v>1397</v>
      </c>
    </row>
    <row r="139" spans="1:8" ht="14.4" x14ac:dyDescent="0.3">
      <c r="A139" s="48">
        <v>15</v>
      </c>
      <c r="B139" s="47" t="s">
        <v>1374</v>
      </c>
      <c r="C139" s="47" t="s">
        <v>1375</v>
      </c>
      <c r="D139" s="49" t="s">
        <v>253</v>
      </c>
      <c r="E139" s="49" t="s">
        <v>253</v>
      </c>
      <c r="F139" s="47" t="s">
        <v>41</v>
      </c>
      <c r="G139" s="34"/>
      <c r="H139" s="47" t="s">
        <v>1398</v>
      </c>
    </row>
    <row r="141" spans="1:8" x14ac:dyDescent="0.25">
      <c r="H141" s="78"/>
    </row>
  </sheetData>
  <sortState xmlns:xlrd2="http://schemas.microsoft.com/office/spreadsheetml/2017/richdata2" ref="A63:B75">
    <sortCondition ref="A63:A75"/>
  </sortState>
  <phoneticPr fontId="10" type="noConversion"/>
  <conditionalFormatting sqref="F125:F126">
    <cfRule type="colorScale" priority="1">
      <colorScale>
        <cfvo type="min"/>
        <cfvo type="percentile" val="50"/>
        <cfvo type="max"/>
        <color rgb="FFF8696B"/>
        <color rgb="FFFFEB84"/>
        <color rgb="FF63BE7B"/>
      </colorScale>
    </cfRule>
    <cfRule type="colorScale" priority="2">
      <colorScale>
        <cfvo type="min"/>
        <cfvo type="percentile" val="50"/>
        <cfvo type="max"/>
        <color rgb="FFF8696B"/>
        <color rgb="FFFFEB84"/>
        <color rgb="FF63BE7B"/>
      </colorScale>
    </cfRule>
  </conditionalFormatting>
  <dataValidations count="1">
    <dataValidation type="list" allowBlank="1" showInputMessage="1" showErrorMessage="1" sqref="G125:G139" xr:uid="{E90A626C-5822-40E6-B179-A81F139FC8F9}">
      <formula1>$B$101:$B$108</formula1>
    </dataValidation>
  </dataValidations>
  <hyperlinks>
    <hyperlink ref="B5" r:id="rId1" xr:uid="{9556DB4A-9BF1-4EEE-B67F-7BE5209084A0}"/>
    <hyperlink ref="B11" r:id="rId2" xr:uid="{EAA93F28-55FE-47E0-A89A-D7EA69C42322}"/>
    <hyperlink ref="B12" r:id="rId3" display="Doctor Who - Target Books No.s 100-156" xr:uid="{D362DB1F-4A2B-4D57-B111-E63856A55AF9}"/>
    <hyperlink ref="B7" r:id="rId4" xr:uid="{D3A2A409-875D-4692-AC3D-26D6876D5AF2}"/>
    <hyperlink ref="E7" r:id="rId5" xr:uid="{1C55C3FB-53B1-444E-8818-B34F484A0D84}"/>
    <hyperlink ref="E6" r:id="rId6" xr:uid="{54A0DE49-1F18-4482-9682-F5FCDFDE94CB}"/>
    <hyperlink ref="E5" r:id="rId7" xr:uid="{BBEDA080-7070-4291-AA8F-5F0E2F1F75B3}"/>
  </hyperlinks>
  <pageMargins left="0.51181102362204722" right="0.43307086614173229" top="0.62992125984251968" bottom="0.6692913385826772" header="0.31496062992125984" footer="0.31496062992125984"/>
  <pageSetup paperSize="9" scale="39" fitToHeight="0" orientation="landscape" r:id="rId8"/>
  <headerFooter>
    <oddFooter>&amp;L&amp;"Calibri,Regular"&amp;11&amp;F / &amp;A, as at &amp;D&amp;R&amp;"Calibri,Regular"&amp;11&amp;P (of &amp;N)</oddFooter>
  </headerFooter>
  <rowBreaks count="1" manualBreakCount="1">
    <brk id="53"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Original Run</vt:lpstr>
      <vt:lpstr>Virgin Reprints</vt:lpstr>
      <vt:lpstr>BBC Target Collection</vt:lpstr>
      <vt:lpstr>Int'l Editions</vt:lpstr>
      <vt:lpstr>Misc Titles</vt:lpstr>
      <vt:lpstr>About</vt:lpstr>
      <vt:lpstr>About!Print_Area</vt:lpstr>
      <vt:lpstr>'BBC Target Collection'!Print_Area</vt:lpstr>
      <vt:lpstr>'Int''l Editions'!Print_Area</vt:lpstr>
      <vt:lpstr>'Misc Titles'!Print_Area</vt:lpstr>
      <vt:lpstr>'Original Run'!Print_Area</vt:lpstr>
      <vt:lpstr>'Virgin Reprints'!Print_Area</vt:lpstr>
      <vt:lpstr>'BBC Target Collection'!Print_Titles</vt:lpstr>
      <vt:lpstr>'Misc Titles'!Print_Titles</vt:lpstr>
      <vt:lpstr>'Original Run'!Print_Titles</vt:lpstr>
      <vt:lpstr>'Virgin Reprints'!Print_Titles</vt:lpstr>
    </vt:vector>
  </TitlesOfParts>
  <Manager>Richard Allison</Manager>
  <Company>Richie's Sci-Fi Collectables</Company>
  <LinksUpToDate>false</LinksUpToDate>
  <SharedDoc>false</SharedDoc>
  <HyperlinkBase>https://ko-fi.com/richies_scifi_collectables</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Doctor Who - Target Books Checklist</dc:title>
  <dc:subject>Doctor Who</dc:subject>
  <dc:creator>Richard Allison</dc:creator>
  <cp:keywords>DoctorWho, TargetBooks, TerranceDicks</cp:keywords>
  <dc:description>V2.2 (May 2025). Second minor update to second major release</dc:description>
  <cp:lastModifiedBy>Richard Allison</cp:lastModifiedBy>
  <cp:lastPrinted>2025-05-06T13:39:27Z</cp:lastPrinted>
  <dcterms:created xsi:type="dcterms:W3CDTF">2023-07-17T12:14:11Z</dcterms:created>
  <dcterms:modified xsi:type="dcterms:W3CDTF">2025-05-08T14:39:59Z</dcterms:modified>
  <cp:category>Books, TV, Science-Fiction</cp:category>
  <cp:contentStatus>Live</cp:contentStatus>
</cp:coreProperties>
</file>